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 PROGRAM\2019 Permanent Regulations\2019 Appendix\Final Forms\"/>
    </mc:Choice>
  </mc:AlternateContent>
  <bookViews>
    <workbookView xWindow="390" yWindow="150" windowWidth="11460" windowHeight="10320"/>
  </bookViews>
  <sheets>
    <sheet name="Summary" sheetId="1" r:id="rId1"/>
    <sheet name="Grant Chgs" sheetId="2" r:id="rId2"/>
    <sheet name="Match Chgs" sheetId="3" r:id="rId3"/>
    <sheet name="DPR 364" sheetId="4" r:id="rId4"/>
  </sheets>
  <definedNames>
    <definedName name="_xlnm.Print_Area" localSheetId="3">'DPR 364'!$A$1:$AF$63</definedName>
    <definedName name="_xlnm.Print_Area" localSheetId="1">'Grant Chgs'!$A$1:$T$55</definedName>
    <definedName name="_xlnm.Print_Area" localSheetId="2">'Match Chgs'!$A$1:$T$55</definedName>
    <definedName name="_xlnm.Print_Area" localSheetId="0">Summary!$A$1:$K$52</definedName>
    <definedName name="_xlnm.Print_Titles" localSheetId="1">'Grant Chgs'!$1:$9</definedName>
    <definedName name="_xlnm.Print_Titles" localSheetId="2">'Match Chgs'!$1:$9</definedName>
    <definedName name="_xlnm.Print_Titles" localSheetId="0">Summary!$1:$7</definedName>
  </definedNames>
  <calcPr calcId="162913"/>
</workbook>
</file>

<file path=xl/calcChain.xml><?xml version="1.0" encoding="utf-8"?>
<calcChain xmlns="http://schemas.openxmlformats.org/spreadsheetml/2006/main">
  <c r="T16" i="4" l="1"/>
  <c r="N16" i="4"/>
  <c r="T10" i="4"/>
  <c r="N10" i="4"/>
  <c r="L4" i="3"/>
  <c r="J4" i="3"/>
  <c r="L4" i="2"/>
  <c r="J4" i="2"/>
  <c r="K28" i="1" l="1"/>
  <c r="E50" i="1" l="1"/>
  <c r="K40" i="1" l="1"/>
  <c r="K39" i="1"/>
  <c r="K38" i="1"/>
  <c r="K37" i="1"/>
  <c r="K36" i="1"/>
  <c r="K35" i="1"/>
  <c r="K25" i="1"/>
  <c r="K26" i="1"/>
  <c r="K27" i="1"/>
  <c r="K29" i="1"/>
  <c r="Y38" i="4" l="1"/>
  <c r="C6" i="3"/>
  <c r="D5" i="3"/>
  <c r="D4" i="3"/>
  <c r="C6" i="2"/>
  <c r="D5" i="2"/>
  <c r="D4" i="2"/>
  <c r="L12" i="4"/>
  <c r="G9" i="4"/>
  <c r="E8" i="4"/>
  <c r="J7" i="4"/>
  <c r="A51" i="2" l="1"/>
  <c r="A51" i="3"/>
  <c r="B41" i="1" s="1"/>
  <c r="B30" i="1" l="1"/>
  <c r="B31" i="1" s="1"/>
  <c r="B42" i="1"/>
  <c r="K24" i="1"/>
  <c r="Y39" i="4" s="1"/>
  <c r="Y40" i="4" l="1"/>
  <c r="G51" i="2"/>
  <c r="D10" i="1"/>
  <c r="J10" i="1"/>
  <c r="D51" i="3"/>
  <c r="D41" i="1" s="1"/>
  <c r="G51" i="3"/>
  <c r="J51" i="3"/>
  <c r="M51" i="3"/>
  <c r="P51" i="3"/>
  <c r="S51" i="3"/>
  <c r="M51" i="2"/>
  <c r="D51" i="2"/>
  <c r="J51" i="2"/>
  <c r="P51" i="2"/>
  <c r="H30" i="1" s="1"/>
  <c r="H31" i="1" s="1"/>
  <c r="S51" i="2"/>
  <c r="J30" i="1" s="1"/>
  <c r="J31" i="1" s="1"/>
  <c r="D15" i="1" l="1"/>
  <c r="N33" i="4" s="1"/>
  <c r="D11" i="1"/>
  <c r="D30" i="1"/>
  <c r="D31" i="1" s="1"/>
  <c r="G53" i="2"/>
  <c r="J14" i="1"/>
  <c r="AB32" i="4" s="1"/>
  <c r="G41" i="1"/>
  <c r="G42" i="1" s="1"/>
  <c r="J13" i="1"/>
  <c r="AB31" i="4" s="1"/>
  <c r="F41" i="1"/>
  <c r="F42" i="1" s="1"/>
  <c r="S53" i="2"/>
  <c r="J41" i="1"/>
  <c r="J42" i="1" s="1"/>
  <c r="J50" i="1" s="1"/>
  <c r="J12" i="1"/>
  <c r="AB30" i="4" s="1"/>
  <c r="E41" i="1"/>
  <c r="E42" i="1" s="1"/>
  <c r="J15" i="1"/>
  <c r="AB33" i="4" s="1"/>
  <c r="H41" i="1"/>
  <c r="H42" i="1" s="1"/>
  <c r="D42" i="1"/>
  <c r="D14" i="1"/>
  <c r="N32" i="4" s="1"/>
  <c r="G30" i="1"/>
  <c r="G31" i="1" s="1"/>
  <c r="D13" i="1"/>
  <c r="N31" i="4" s="1"/>
  <c r="F30" i="1"/>
  <c r="F31" i="1" s="1"/>
  <c r="D12" i="1"/>
  <c r="N30" i="4" s="1"/>
  <c r="E30" i="1"/>
  <c r="J11" i="1"/>
  <c r="AB29" i="4" s="1"/>
  <c r="G53" i="3"/>
  <c r="G54" i="2" s="1"/>
  <c r="S53" i="3"/>
  <c r="S54" i="3" s="1"/>
  <c r="T54" i="3" s="1"/>
  <c r="S54" i="2"/>
  <c r="T54" i="2" s="1"/>
  <c r="D16" i="1"/>
  <c r="N34" i="4" s="1"/>
  <c r="J16" i="1"/>
  <c r="AB34" i="4" s="1"/>
  <c r="N28" i="4"/>
  <c r="AB28" i="4"/>
  <c r="N29" i="4"/>
  <c r="I53" i="2" l="1"/>
  <c r="G55" i="2"/>
  <c r="K41" i="1"/>
  <c r="K42" i="1" s="1"/>
  <c r="AB35" i="4"/>
  <c r="K30" i="1"/>
  <c r="K31" i="1" s="1"/>
  <c r="E31" i="1"/>
  <c r="K50" i="1" s="1"/>
  <c r="I54" i="2"/>
  <c r="G54" i="3"/>
  <c r="D17" i="1"/>
  <c r="J17" i="1"/>
  <c r="N35" i="4"/>
  <c r="Y41" i="4" s="1"/>
  <c r="Y42" i="4" s="1"/>
  <c r="D48" i="1" l="1"/>
  <c r="Y43" i="4"/>
  <c r="I55" i="2"/>
  <c r="G55" i="3"/>
  <c r="I54" i="3"/>
  <c r="I53" i="3"/>
  <c r="J49" i="1"/>
  <c r="J51" i="1" s="1"/>
  <c r="K51" i="1" s="1"/>
  <c r="J45" i="1"/>
  <c r="D50" i="1"/>
  <c r="D51" i="1" s="1"/>
  <c r="D47" i="1"/>
  <c r="D49" i="1" s="1"/>
  <c r="I55" i="3" l="1"/>
  <c r="E48" i="1"/>
  <c r="E47" i="1" l="1"/>
  <c r="E49" i="1" s="1"/>
  <c r="E51" i="1"/>
</calcChain>
</file>

<file path=xl/sharedStrings.xml><?xml version="1.0" encoding="utf-8"?>
<sst xmlns="http://schemas.openxmlformats.org/spreadsheetml/2006/main" count="262" uniqueCount="142">
  <si>
    <t>Staff</t>
  </si>
  <si>
    <t>Contracts</t>
  </si>
  <si>
    <t>Materials / Supplies</t>
  </si>
  <si>
    <t>Equipment Use Expense</t>
  </si>
  <si>
    <t>Equipment Purchase</t>
  </si>
  <si>
    <t>Other</t>
  </si>
  <si>
    <t>Indirect Costs</t>
  </si>
  <si>
    <t>Amount to be applied to MATCH requirements:</t>
  </si>
  <si>
    <t>TOTAL MATCH</t>
  </si>
  <si>
    <t>AMOUNT</t>
  </si>
  <si>
    <t xml:space="preserve">CATEGORY     </t>
  </si>
  <si>
    <t>PAYMENT REQUEST</t>
  </si>
  <si>
    <t>Complete the following with the information from the Project Agreement:</t>
  </si>
  <si>
    <t>1.</t>
  </si>
  <si>
    <r>
      <t xml:space="preserve">(Check box if FINAL) Final payment requests must be submitted within </t>
    </r>
    <r>
      <rPr>
        <b/>
        <i/>
        <sz val="9"/>
        <rFont val="Arial"/>
        <family val="2"/>
      </rPr>
      <t>120 days</t>
    </r>
    <r>
      <rPr>
        <i/>
        <sz val="9"/>
        <rFont val="Arial"/>
        <family val="2"/>
      </rPr>
      <t xml:space="preserve"> after the completion of the project or end of the project performance period, whichever comes first.</t>
    </r>
  </si>
  <si>
    <t xml:space="preserve">   </t>
  </si>
  <si>
    <t>2.</t>
  </si>
  <si>
    <t>3.</t>
  </si>
  <si>
    <t>4.</t>
  </si>
  <si>
    <r>
      <t xml:space="preserve">All advance requests except Law Enforcement projects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include a written justification explaining</t>
    </r>
  </si>
  <si>
    <r>
      <t xml:space="preserve">the need for the advance and a list of planned expenditures.  Subsequent advance requests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</t>
    </r>
  </si>
  <si>
    <r>
      <t xml:space="preserve">include supporting documentation for the prior advance.  </t>
    </r>
    <r>
      <rPr>
        <b/>
        <i/>
        <sz val="9"/>
        <rFont val="Arial"/>
        <family val="2"/>
      </rPr>
      <t xml:space="preserve">Note: Advance requests may not exceed </t>
    </r>
  </si>
  <si>
    <t>half the total grant amount.</t>
  </si>
  <si>
    <r>
      <t>All supporting documents for reimbursement costs claimed</t>
    </r>
    <r>
      <rPr>
        <b/>
        <i/>
        <sz val="9"/>
        <rFont val="Arial"/>
        <family val="2"/>
      </rPr>
      <t xml:space="preserve"> must</t>
    </r>
    <r>
      <rPr>
        <i/>
        <sz val="9"/>
        <rFont val="Arial"/>
        <family val="2"/>
      </rPr>
      <t xml:space="preserve"> be attached.</t>
    </r>
  </si>
  <si>
    <t>5.</t>
  </si>
  <si>
    <t xml:space="preserve">PROJECT EXPENDITURE AND MATCH DOCUMENTATION SUBMITTED FOR THIS REQUEST: </t>
  </si>
  <si>
    <t xml:space="preserve"> a.</t>
  </si>
  <si>
    <r>
      <t xml:space="preserve">Amount to be </t>
    </r>
    <r>
      <rPr>
        <b/>
        <u/>
        <sz val="8"/>
        <rFont val="Arial"/>
        <family val="2"/>
      </rPr>
      <t>REIMBURSED</t>
    </r>
    <r>
      <rPr>
        <b/>
        <sz val="8"/>
        <rFont val="Arial"/>
        <family val="2"/>
      </rPr>
      <t xml:space="preserve"> / </t>
    </r>
    <r>
      <rPr>
        <b/>
        <u/>
        <sz val="8"/>
        <rFont val="Arial"/>
        <family val="2"/>
      </rPr>
      <t>ADVANCED</t>
    </r>
    <r>
      <rPr>
        <b/>
        <sz val="8"/>
        <rFont val="Arial"/>
        <family val="2"/>
      </rPr>
      <t>:</t>
    </r>
  </si>
  <si>
    <t>b.</t>
  </si>
  <si>
    <r>
      <t xml:space="preserve">Amount applied to </t>
    </r>
    <r>
      <rPr>
        <b/>
        <u/>
        <sz val="8"/>
        <rFont val="Arial"/>
        <family val="2"/>
      </rPr>
      <t>MATCH</t>
    </r>
    <r>
      <rPr>
        <b/>
        <sz val="8"/>
        <rFont val="Arial"/>
        <family val="2"/>
      </rPr>
      <t xml:space="preserve"> requirement:</t>
    </r>
  </si>
  <si>
    <t>CATEGORY</t>
  </si>
  <si>
    <t>$</t>
  </si>
  <si>
    <t>Equipment Use Expenses</t>
  </si>
  <si>
    <t>Equipment Purchases</t>
  </si>
  <si>
    <t>TOTAL REIMBURSEMENT / ADVANCE</t>
  </si>
  <si>
    <t>6.</t>
  </si>
  <si>
    <t>PAYMENT INFORMATION:</t>
  </si>
  <si>
    <t>a.</t>
  </si>
  <si>
    <t xml:space="preserve">TOTAL GRANT AMOUNT . . . . . . . . . . . . . . . . . . . . . . . . . . . . </t>
  </si>
  <si>
    <t xml:space="preserve">REIMBURSEMENT / ADVANCE REQUESTED TO DATE . . .  </t>
  </si>
  <si>
    <t>c.</t>
  </si>
  <si>
    <r>
      <t xml:space="preserve">CURRENT AMOUNT AVAILABLE </t>
    </r>
    <r>
      <rPr>
        <i/>
        <sz val="8"/>
        <rFont val="Arial"/>
        <family val="2"/>
      </rPr>
      <t>(6a minus 6b)</t>
    </r>
    <r>
      <rPr>
        <sz val="8"/>
        <rFont val="Arial"/>
        <family val="2"/>
      </rPr>
      <t>. . . . . . . . . .</t>
    </r>
  </si>
  <si>
    <t>d.</t>
  </si>
  <si>
    <r>
      <t>REIMBURSEMENT / ADVANCE AMOUNT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(From step 5a) . . </t>
    </r>
  </si>
  <si>
    <t>e.</t>
  </si>
  <si>
    <r>
      <t xml:space="preserve">REMAINING GRANT FUNDS AVAILABLE </t>
    </r>
    <r>
      <rPr>
        <i/>
        <sz val="8"/>
        <rFont val="Arial"/>
        <family val="2"/>
      </rPr>
      <t>(6c minus 6d)</t>
    </r>
    <r>
      <rPr>
        <sz val="8"/>
        <rFont val="Arial"/>
        <family val="2"/>
      </rPr>
      <t xml:space="preserve"> . . . </t>
    </r>
  </si>
  <si>
    <t>f.</t>
  </si>
  <si>
    <t>TOTAL AMOUNT APPLIED TO MATCH TO DATE . . . . . . . .</t>
  </si>
  <si>
    <t>7.</t>
  </si>
  <si>
    <t>SEND WARRANT TO:</t>
  </si>
  <si>
    <t xml:space="preserve">AGENCY NAME . . . . . . . . . . . . </t>
  </si>
  <si>
    <t xml:space="preserve">STREET ADDRESS / P.O. BOX </t>
  </si>
  <si>
    <t>CITY . . . . . . . . . . . . . . . . . . . . .</t>
  </si>
  <si>
    <t>STATE:</t>
  </si>
  <si>
    <t>ZIP CODE:</t>
  </si>
  <si>
    <t xml:space="preserve">ATTENTION . . . . . . . . . . . . . . . </t>
  </si>
  <si>
    <t>8.</t>
  </si>
  <si>
    <t>CERTIFICATION:</t>
  </si>
  <si>
    <t>I represent and warrant that I have full authority to execute this payment request on behalf of the Grantee.  I declare under</t>
  </si>
  <si>
    <t>penalty of perjury that the information provided on this form and any accompany documents are true and correct to the best of my knowledge</t>
  </si>
  <si>
    <t>and that all funds received have or will be expended in accordance with the conditions set forth by the State.</t>
  </si>
  <si>
    <t>GRANTEE:</t>
  </si>
  <si>
    <t></t>
  </si>
  <si>
    <t>DATE:</t>
  </si>
  <si>
    <r>
      <t xml:space="preserve">SIGNATURE </t>
    </r>
    <r>
      <rPr>
        <i/>
        <sz val="8.5"/>
        <rFont val="Arial"/>
        <family val="2"/>
      </rPr>
      <t>(Authorized Representative)</t>
    </r>
  </si>
  <si>
    <t>9.</t>
  </si>
  <si>
    <t>STATE APPROVAL:</t>
  </si>
  <si>
    <t>10.</t>
  </si>
  <si>
    <t>SUBMIT REQUEST TO:</t>
  </si>
  <si>
    <t>CALIFORNIA DEPARTMENT OF PARKS AND RECREATION</t>
  </si>
  <si>
    <t>OFF-HIGHWAY MOTOR VEHICLE RECREATION DIVISION</t>
  </si>
  <si>
    <t>1725 23rd STREET, SUITE 200</t>
  </si>
  <si>
    <t>SACRAMENTO, CA  95816-7100</t>
  </si>
  <si>
    <r>
      <t xml:space="preserve">ATTENTION: </t>
    </r>
    <r>
      <rPr>
        <i/>
        <sz val="8"/>
        <rFont val="Arial"/>
        <family val="2"/>
      </rPr>
      <t>&lt;Name of your Grant Adminstrator&gt;</t>
    </r>
  </si>
  <si>
    <t>Staff Charges - Electronic payroll report, excel sheet breakdown, etc.  Keep timesheets in case of audit.</t>
  </si>
  <si>
    <t>Contracts - Copies of anything supporting the contract charges.</t>
  </si>
  <si>
    <t>Supporting Documentation Needed:</t>
  </si>
  <si>
    <t>Materials and Supplies - Copies of receipts supporting each charge.</t>
  </si>
  <si>
    <t>Equipment Use Expense - Copies of receipts for fuel and repairs, electronic report or excel sheet breakdown of vehicles used, mileage charged.</t>
  </si>
  <si>
    <t>Other - Any charge for anything that doesn't fit in the other categories, advertising, travel, etc.  Copies of receipts supporting charge.</t>
  </si>
  <si>
    <t>Indirect Costs - Limited to 15% of total of grant amount, provide explanation of what comprised the Indirect Cost charge.</t>
  </si>
  <si>
    <t>Notes</t>
  </si>
  <si>
    <t>Equipment Purchase - Copies of receipts for any charge, must be $1000 or more single item cost.  Submit a picture of the equipment showing "OHV Funds at Work" decal.</t>
  </si>
  <si>
    <t>Amount to be REIMBURSED:</t>
  </si>
  <si>
    <r>
      <t>TOTAL REIMBURSEMENT</t>
    </r>
    <r>
      <rPr>
        <b/>
        <sz val="7"/>
        <rFont val="Arial"/>
        <family val="2"/>
      </rPr>
      <t/>
    </r>
  </si>
  <si>
    <t>to</t>
  </si>
  <si>
    <t>Total</t>
  </si>
  <si>
    <t>Payment Request #</t>
  </si>
  <si>
    <t>Materials/
Supplies</t>
  </si>
  <si>
    <t>GRANTEE PROJECT NOTES:</t>
  </si>
  <si>
    <t>PROJECT TITLE:</t>
  </si>
  <si>
    <t>Indirect Cannot Exceed 15% of Direct Grant Funds</t>
  </si>
  <si>
    <t xml:space="preserve">CURRENT PAYMENT REQUEST #:    </t>
  </si>
  <si>
    <t>ENTER TOTAL GRANT AWARD:</t>
  </si>
  <si>
    <t>MINIMUM MATCH REQUIRED:</t>
  </si>
  <si>
    <t>PROJECTED GRANT/MATCH PERCENTAGES</t>
  </si>
  <si>
    <t>Attach
#</t>
  </si>
  <si>
    <t>PROJECT AGREEMENT NUMBER:</t>
  </si>
  <si>
    <t xml:space="preserve">CURRENT PAYMENT REQUEST #:  </t>
  </si>
  <si>
    <t>TO</t>
  </si>
  <si>
    <t>PAYMENT REQUEST PERIOD</t>
  </si>
  <si>
    <t>Materials/ Supplies</t>
  </si>
  <si>
    <t>Staff Charges</t>
  </si>
  <si>
    <t>PROJECT ACCOMPLISHMENT REPORT ATTACHED:</t>
  </si>
  <si>
    <t>PROJECT MATCH EXPENDITURES</t>
  </si>
  <si>
    <t>REQUEST PERIOD INDIRECT MATCH:</t>
  </si>
  <si>
    <t>REQUEST PERIOD INDIRECT GRANT:</t>
  </si>
  <si>
    <t>PROJECT ACCOMPLISHMENT REPORT INCLUDES MATCH:</t>
  </si>
  <si>
    <t>Remember - Overall, any charge claimed MUST be relative to the Project Agreement Description and Cost Estimate.</t>
  </si>
  <si>
    <t>Current Request</t>
  </si>
  <si>
    <t>GRANT EXPENDITURES FOR REIMBURSMENT</t>
  </si>
  <si>
    <t>Current Request Match</t>
  </si>
  <si>
    <t>Total Grant</t>
  </si>
  <si>
    <t>Total Match</t>
  </si>
  <si>
    <t>Cannot be Negative</t>
  </si>
  <si>
    <r>
      <rPr>
        <b/>
        <i/>
        <sz val="10"/>
        <color theme="8" tint="-0.249977111117893"/>
        <rFont val="Arial"/>
        <family val="2"/>
      </rPr>
      <t>GRANT</t>
    </r>
    <r>
      <rPr>
        <b/>
        <i/>
        <sz val="10"/>
        <rFont val="Arial"/>
        <family val="2"/>
      </rPr>
      <t>:</t>
    </r>
    <r>
      <rPr>
        <b/>
        <sz val="10"/>
        <rFont val="Arial"/>
        <family val="2"/>
      </rPr>
      <t xml:space="preserve"> ENTER PRIOR APPROVED REIMBURSEMENT PAYMENTS TO SEE WHAT YOUR YEAR-TO-DATE PERCENTAGES AND GRANT BALANCE WILL BE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The current reimbursement request will auto-fill from the "Grant Chgs" tab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>:</t>
    </r>
  </si>
  <si>
    <t>TOTAL MATCH FOR REQUEST PERIOD:</t>
  </si>
  <si>
    <t>TOTAL GRANT FOR REQUEST PERIOD:</t>
  </si>
  <si>
    <t xml:space="preserve">EXPENDITURE WORKBOOK - REIMBURSEMENT </t>
  </si>
  <si>
    <t>INDIRECT Year-to-Date Calculation</t>
  </si>
  <si>
    <r>
      <t xml:space="preserve">TOTAL MATCH INDIRECT + GRANT
INDIRECT THIS REQUEST PERIOD: </t>
    </r>
    <r>
      <rPr>
        <i/>
        <sz val="8"/>
        <rFont val="Arial"/>
        <family val="2"/>
      </rPr>
      <t>(Cannot Exceed 15% of direct grant funds at Project Close)</t>
    </r>
    <r>
      <rPr>
        <i/>
        <sz val="10"/>
        <rFont val="Arial"/>
        <family val="2"/>
      </rPr>
      <t>:</t>
    </r>
  </si>
  <si>
    <r>
      <t xml:space="preserve">TOTAL GRANT INDIRECT + MATCH
INDIRECT THIS REQUEST PERIOD: </t>
    </r>
    <r>
      <rPr>
        <i/>
        <sz val="8"/>
        <rFont val="Arial"/>
        <family val="2"/>
      </rPr>
      <t>(Cannot Exceed 15% of direct grant funds at Project Close)</t>
    </r>
  </si>
  <si>
    <t>Grant Expenses to Date:</t>
  </si>
  <si>
    <r>
      <t xml:space="preserve">MINIMUM MATCH REQUIRED:
</t>
    </r>
    <r>
      <rPr>
        <i/>
        <sz val="8"/>
        <rFont val="Arial"/>
        <family val="2"/>
      </rPr>
      <t>Calc'ed from Grant Expenses to Date:</t>
    </r>
  </si>
  <si>
    <t>Match to Date:</t>
  </si>
  <si>
    <t>Over or Under Match:</t>
  </si>
  <si>
    <t>TOTAL PROJECT COSTS TO DATE:</t>
  </si>
  <si>
    <t>Over or Under 15% Indirect:</t>
  </si>
  <si>
    <t xml:space="preserve"> TOTAL PROJECT COST: </t>
  </si>
  <si>
    <t>TOTAL GRANT COSTS FOR REIMBURSEMENT REQUEST PERIOD:</t>
  </si>
  <si>
    <t xml:space="preserve">TOTAL MATCH TO REPORT FOR REQUEST PERIOD: </t>
  </si>
  <si>
    <t xml:space="preserve">TOTAL PROJECT COST: </t>
  </si>
  <si>
    <r>
      <t>Max Indirect Allowable to Date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(Grant + Match):</t>
    </r>
  </si>
  <si>
    <t>GRANT BALANCE TO DATE:</t>
  </si>
  <si>
    <r>
      <rPr>
        <b/>
        <i/>
        <sz val="10"/>
        <color theme="8" tint="-0.249977111117893"/>
        <rFont val="Arial"/>
        <family val="2"/>
      </rPr>
      <t>MATCH: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ENTER PRIOR MATCH AS REPORTED WITH APPROVED PAYMENTS TO SEE WHAT YOUR YEAR-TO-DATE PERCENTAGES WILL BE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The current match reported will auto-fill from the "Match Chgs" tab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>:</t>
    </r>
  </si>
  <si>
    <t xml:space="preserve">                PAYMENT REQUEST PERIOD:          </t>
  </si>
  <si>
    <t>PERFORMANCE
            PERIOD:</t>
  </si>
  <si>
    <t xml:space="preserve">PROJECT AGREEMENT NUMBER:   </t>
  </si>
  <si>
    <t>Total Indirect Grant + Indirect Match to Date:</t>
  </si>
  <si>
    <t>adf</t>
  </si>
  <si>
    <t>ENTER ALL PROJECT RELATED COSTS THIS PAYMENT REQUEST PERIOD AND REFERENCE THE ATTACHED ORIGINATING SOURCE DOCUMENTS IN NUMERICAL ORDER:</t>
  </si>
  <si>
    <t>ENTER ALL PROJECT RELATED MATCH COSTS FOR THIS PAYMENT REQUEST PERIOD AND REFERENCE THE ATTACHED ORIGINATING SOURCE DOCUMENTS IN NUMERICAL ORDER: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</si>
</sst>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  <numFmt numFmtId="166" formatCode="0.0%"/>
    <numFmt numFmtId="167" formatCode="m/d/yy;@"/>
    <numFmt numFmtId="168" formatCode="_(* #,##0.00_);_(* \(#,##0.00\);_(* &quot;-&quot;_);_(@_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7.5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Arial Narrow"/>
      <family val="2"/>
    </font>
    <font>
      <i/>
      <sz val="8"/>
      <name val="Arial"/>
      <family val="2"/>
    </font>
    <font>
      <b/>
      <sz val="9"/>
      <name val="Arial"/>
      <family val="2"/>
    </font>
    <font>
      <sz val="14"/>
      <name val="Wingdings 3"/>
      <family val="1"/>
      <charset val="2"/>
    </font>
    <font>
      <b/>
      <sz val="8.5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5"/>
      <name val="Arial"/>
      <family val="2"/>
    </font>
    <font>
      <sz val="9.5"/>
      <name val="Arial"/>
      <family val="2"/>
    </font>
    <font>
      <b/>
      <sz val="15"/>
      <name val="Arial"/>
      <family val="2"/>
    </font>
    <font>
      <b/>
      <i/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i/>
      <sz val="10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8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1"/>
    <xf numFmtId="0" fontId="9" fillId="0" borderId="0" xfId="1" applyFont="1" applyAlignment="1">
      <alignment horizontal="center"/>
    </xf>
    <xf numFmtId="49" fontId="1" fillId="0" borderId="0" xfId="1" applyNumberFormat="1" applyFont="1" applyBorder="1" applyAlignment="1" applyProtection="1">
      <alignment vertical="top" wrapText="1"/>
    </xf>
    <xf numFmtId="0" fontId="12" fillId="0" borderId="0" xfId="1" applyFont="1" applyAlignment="1"/>
    <xf numFmtId="0" fontId="13" fillId="0" borderId="0" xfId="1" applyFont="1" applyAlignment="1"/>
    <xf numFmtId="0" fontId="14" fillId="0" borderId="0" xfId="1" applyFont="1" applyBorder="1" applyAlignment="1"/>
    <xf numFmtId="0" fontId="9" fillId="0" borderId="0" xfId="1" applyFont="1" applyBorder="1" applyAlignment="1"/>
    <xf numFmtId="49" fontId="1" fillId="0" borderId="0" xfId="1" applyNumberFormat="1" applyFont="1" applyBorder="1" applyAlignment="1" applyProtection="1">
      <alignment wrapText="1"/>
    </xf>
    <xf numFmtId="0" fontId="9" fillId="0" borderId="0" xfId="1" applyFont="1"/>
    <xf numFmtId="49" fontId="1" fillId="0" borderId="7" xfId="1" applyNumberFormat="1" applyFont="1" applyBorder="1" applyAlignment="1" applyProtection="1">
      <alignment horizontal="center" wrapText="1"/>
    </xf>
    <xf numFmtId="49" fontId="15" fillId="0" borderId="7" xfId="1" applyNumberFormat="1" applyFont="1" applyBorder="1" applyAlignment="1" applyProtection="1">
      <alignment horizontal="left" vertical="center" wrapText="1"/>
    </xf>
    <xf numFmtId="49" fontId="1" fillId="0" borderId="8" xfId="1" applyNumberFormat="1" applyFont="1" applyBorder="1" applyAlignment="1" applyProtection="1">
      <alignment horizontal="center" wrapText="1"/>
    </xf>
    <xf numFmtId="49" fontId="1" fillId="0" borderId="7" xfId="1" applyNumberFormat="1" applyFont="1" applyBorder="1" applyAlignment="1" applyProtection="1">
      <alignment vertical="top" wrapText="1"/>
    </xf>
    <xf numFmtId="49" fontId="1" fillId="0" borderId="6" xfId="1" applyNumberFormat="1" applyFont="1" applyBorder="1" applyAlignment="1" applyProtection="1">
      <alignment horizontal="center" wrapText="1"/>
    </xf>
    <xf numFmtId="49" fontId="1" fillId="0" borderId="9" xfId="1" applyNumberFormat="1" applyFont="1" applyBorder="1" applyAlignment="1" applyProtection="1">
      <alignment horizontal="center" wrapText="1"/>
    </xf>
    <xf numFmtId="49" fontId="1" fillId="0" borderId="6" xfId="1" applyNumberFormat="1" applyFont="1" applyBorder="1" applyAlignment="1" applyProtection="1">
      <alignment vertical="top" wrapText="1"/>
    </xf>
    <xf numFmtId="49" fontId="1" fillId="0" borderId="0" xfId="1" applyNumberFormat="1" applyFont="1" applyBorder="1" applyAlignment="1" applyProtection="1">
      <alignment horizontal="center" wrapText="1"/>
    </xf>
    <xf numFmtId="49" fontId="15" fillId="0" borderId="0" xfId="1" applyNumberFormat="1" applyFont="1" applyBorder="1" applyAlignment="1" applyProtection="1">
      <alignment horizontal="left" wrapText="1"/>
    </xf>
    <xf numFmtId="165" fontId="1" fillId="0" borderId="0" xfId="1" applyNumberFormat="1" applyFont="1" applyBorder="1" applyAlignment="1" applyProtection="1">
      <alignment wrapText="1"/>
    </xf>
    <xf numFmtId="49" fontId="15" fillId="0" borderId="0" xfId="1" applyNumberFormat="1" applyFont="1" applyBorder="1" applyAlignment="1" applyProtection="1">
      <alignment horizontal="left" vertical="center" wrapText="1"/>
    </xf>
    <xf numFmtId="49" fontId="1" fillId="0" borderId="0" xfId="1" applyNumberFormat="1" applyFont="1" applyBorder="1" applyAlignment="1" applyProtection="1">
      <alignment horizontal="left" vertical="center" wrapText="1"/>
    </xf>
    <xf numFmtId="49" fontId="1" fillId="0" borderId="0" xfId="1" applyNumberFormat="1" applyFont="1" applyBorder="1" applyAlignment="1" applyProtection="1">
      <alignment horizontal="right" vertical="center" wrapText="1"/>
    </xf>
    <xf numFmtId="49" fontId="1" fillId="0" borderId="15" xfId="1" applyNumberFormat="1" applyFont="1" applyBorder="1" applyAlignment="1" applyProtection="1">
      <alignment horizontal="center" wrapText="1"/>
    </xf>
    <xf numFmtId="49" fontId="1" fillId="0" borderId="0" xfId="1" applyNumberFormat="1" applyFont="1" applyBorder="1" applyAlignment="1" applyProtection="1">
      <alignment horizontal="right" wrapText="1"/>
    </xf>
    <xf numFmtId="49" fontId="1" fillId="0" borderId="16" xfId="1" applyNumberFormat="1" applyFont="1" applyBorder="1" applyAlignment="1" applyProtection="1">
      <alignment horizontal="center" wrapText="1"/>
    </xf>
    <xf numFmtId="49" fontId="1" fillId="0" borderId="17" xfId="1" applyNumberFormat="1" applyFont="1" applyBorder="1" applyAlignment="1" applyProtection="1">
      <alignment horizontal="center" wrapText="1"/>
    </xf>
    <xf numFmtId="49" fontId="1" fillId="0" borderId="18" xfId="1" applyNumberFormat="1" applyFont="1" applyBorder="1" applyAlignment="1" applyProtection="1">
      <alignment horizontal="center" wrapText="1"/>
    </xf>
    <xf numFmtId="49" fontId="1" fillId="0" borderId="19" xfId="1" applyNumberFormat="1" applyFont="1" applyBorder="1" applyAlignment="1" applyProtection="1">
      <alignment horizontal="center" wrapText="1"/>
    </xf>
    <xf numFmtId="49" fontId="1" fillId="0" borderId="20" xfId="1" applyNumberFormat="1" applyFont="1" applyBorder="1" applyAlignment="1" applyProtection="1">
      <alignment horizontal="center" wrapText="1"/>
    </xf>
    <xf numFmtId="49" fontId="1" fillId="0" borderId="21" xfId="1" applyNumberFormat="1" applyFont="1" applyBorder="1" applyAlignment="1" applyProtection="1">
      <alignment horizontal="center" wrapText="1"/>
    </xf>
    <xf numFmtId="49" fontId="1" fillId="0" borderId="22" xfId="1" applyNumberFormat="1" applyFont="1" applyBorder="1" applyAlignment="1" applyProtection="1">
      <alignment horizontal="center" wrapText="1"/>
    </xf>
    <xf numFmtId="49" fontId="18" fillId="0" borderId="7" xfId="1" applyNumberFormat="1" applyFont="1" applyBorder="1" applyAlignment="1" applyProtection="1">
      <alignment wrapText="1"/>
    </xf>
    <xf numFmtId="49" fontId="1" fillId="0" borderId="0" xfId="1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Border="1" applyAlignment="1" applyProtection="1">
      <alignment horizontal="right" vertical="center" wrapText="1"/>
    </xf>
    <xf numFmtId="0" fontId="8" fillId="0" borderId="0" xfId="1" applyAlignment="1">
      <alignment vertical="center"/>
    </xf>
    <xf numFmtId="0" fontId="9" fillId="0" borderId="0" xfId="1" applyFont="1" applyAlignment="1">
      <alignment vertical="center"/>
    </xf>
    <xf numFmtId="0" fontId="1" fillId="0" borderId="5" xfId="1" applyFont="1" applyBorder="1" applyAlignment="1" applyProtection="1">
      <protection locked="0"/>
    </xf>
    <xf numFmtId="0" fontId="23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8" fillId="0" borderId="7" xfId="1" applyFont="1" applyBorder="1" applyAlignment="1"/>
    <xf numFmtId="0" fontId="9" fillId="0" borderId="0" xfId="1" applyFont="1" applyBorder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4" borderId="0" xfId="0" applyFill="1" applyProtection="1">
      <protection locked="0"/>
    </xf>
    <xf numFmtId="0" fontId="6" fillId="4" borderId="0" xfId="0" applyFont="1" applyFill="1" applyAlignment="1" applyProtection="1">
      <alignment horizontal="center"/>
      <protection locked="0"/>
    </xf>
    <xf numFmtId="44" fontId="0" fillId="4" borderId="0" xfId="0" applyNumberFormat="1" applyFill="1" applyProtection="1">
      <protection locked="0"/>
    </xf>
    <xf numFmtId="44" fontId="3" fillId="4" borderId="1" xfId="0" applyNumberFormat="1" applyFont="1" applyFill="1" applyBorder="1" applyProtection="1">
      <protection locked="0"/>
    </xf>
    <xf numFmtId="44" fontId="0" fillId="4" borderId="1" xfId="0" applyNumberFormat="1" applyFill="1" applyBorder="1" applyProtection="1">
      <protection locked="0"/>
    </xf>
    <xf numFmtId="44" fontId="1" fillId="4" borderId="0" xfId="0" applyNumberFormat="1" applyFont="1" applyFill="1" applyProtection="1">
      <protection locked="0"/>
    </xf>
    <xf numFmtId="44" fontId="0" fillId="3" borderId="0" xfId="0" applyNumberFormat="1" applyFill="1" applyProtection="1">
      <protection locked="0"/>
    </xf>
    <xf numFmtId="0" fontId="6" fillId="4" borderId="0" xfId="0" applyFont="1" applyFill="1" applyAlignment="1" applyProtection="1">
      <alignment horizontal="left"/>
      <protection locked="0"/>
    </xf>
    <xf numFmtId="44" fontId="3" fillId="3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Border="1"/>
    <xf numFmtId="0" fontId="1" fillId="2" borderId="0" xfId="0" applyFont="1" applyFill="1"/>
    <xf numFmtId="43" fontId="1" fillId="4" borderId="3" xfId="0" applyNumberFormat="1" applyFont="1" applyFill="1" applyBorder="1" applyProtection="1">
      <protection locked="0"/>
    </xf>
    <xf numFmtId="43" fontId="1" fillId="4" borderId="4" xfId="0" applyNumberFormat="1" applyFont="1" applyFill="1" applyBorder="1" applyProtection="1">
      <protection locked="0"/>
    </xf>
    <xf numFmtId="0" fontId="1" fillId="4" borderId="0" xfId="0" applyFont="1" applyFill="1"/>
    <xf numFmtId="0" fontId="1" fillId="4" borderId="0" xfId="0" applyFont="1" applyFill="1" applyBorder="1"/>
    <xf numFmtId="0" fontId="1" fillId="6" borderId="7" xfId="0" applyFont="1" applyFill="1" applyBorder="1"/>
    <xf numFmtId="43" fontId="1" fillId="4" borderId="22" xfId="0" applyNumberFormat="1" applyFont="1" applyFill="1" applyBorder="1" applyProtection="1">
      <protection locked="0"/>
    </xf>
    <xf numFmtId="43" fontId="1" fillId="4" borderId="13" xfId="0" applyNumberFormat="1" applyFont="1" applyFill="1" applyBorder="1" applyProtection="1">
      <protection locked="0"/>
    </xf>
    <xf numFmtId="44" fontId="3" fillId="5" borderId="43" xfId="0" applyNumberFormat="1" applyFont="1" applyFill="1" applyBorder="1" applyAlignment="1" applyProtection="1">
      <protection locked="0"/>
    </xf>
    <xf numFmtId="44" fontId="3" fillId="5" borderId="44" xfId="0" applyNumberFormat="1" applyFont="1" applyFill="1" applyBorder="1" applyAlignment="1" applyProtection="1">
      <protection locked="0"/>
    </xf>
    <xf numFmtId="44" fontId="3" fillId="5" borderId="45" xfId="0" applyNumberFormat="1" applyFont="1" applyFill="1" applyBorder="1" applyAlignment="1" applyProtection="1">
      <protection locked="0"/>
    </xf>
    <xf numFmtId="9" fontId="1" fillId="4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/>
    <xf numFmtId="0" fontId="1" fillId="2" borderId="3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9" fillId="4" borderId="0" xfId="0" applyFont="1" applyFill="1" applyBorder="1" applyAlignment="1"/>
    <xf numFmtId="0" fontId="9" fillId="4" borderId="0" xfId="0" applyFont="1" applyFill="1" applyBorder="1" applyAlignment="1"/>
    <xf numFmtId="0" fontId="1" fillId="4" borderId="0" xfId="0" applyFont="1" applyFill="1" applyBorder="1" applyAlignment="1"/>
    <xf numFmtId="0" fontId="29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/>
    </xf>
    <xf numFmtId="0" fontId="29" fillId="4" borderId="26" xfId="0" applyFont="1" applyFill="1" applyBorder="1" applyAlignment="1">
      <alignment horizontal="center"/>
    </xf>
    <xf numFmtId="44" fontId="3" fillId="4" borderId="0" xfId="0" applyNumberFormat="1" applyFont="1" applyFill="1" applyBorder="1" applyAlignment="1" applyProtection="1">
      <protection locked="0"/>
    </xf>
    <xf numFmtId="44" fontId="3" fillId="4" borderId="0" xfId="0" applyNumberFormat="1" applyFont="1" applyFill="1" applyBorder="1" applyAlignment="1" applyProtection="1">
      <alignment horizontal="center"/>
      <protection locked="0"/>
    </xf>
    <xf numFmtId="44" fontId="3" fillId="4" borderId="0" xfId="0" applyNumberFormat="1" applyFont="1" applyFill="1" applyBorder="1" applyAlignment="1" applyProtection="1">
      <alignment horizontal="right" vertical="center"/>
      <protection locked="0"/>
    </xf>
    <xf numFmtId="44" fontId="0" fillId="4" borderId="0" xfId="0" applyNumberFormat="1" applyFill="1" applyBorder="1" applyProtection="1">
      <protection locked="0"/>
    </xf>
    <xf numFmtId="1" fontId="6" fillId="4" borderId="0" xfId="0" applyNumberFormat="1" applyFont="1" applyFill="1" applyAlignment="1" applyProtection="1">
      <alignment horizontal="center" vertical="center"/>
      <protection locked="0"/>
    </xf>
    <xf numFmtId="1" fontId="1" fillId="4" borderId="33" xfId="0" applyNumberFormat="1" applyFont="1" applyFill="1" applyBorder="1" applyAlignment="1" applyProtection="1">
      <alignment horizontal="center" vertical="center"/>
      <protection locked="0"/>
    </xf>
    <xf numFmtId="1" fontId="1" fillId="4" borderId="14" xfId="0" applyNumberFormat="1" applyFont="1" applyFill="1" applyBorder="1" applyAlignment="1" applyProtection="1">
      <alignment horizontal="center" vertical="center"/>
      <protection locked="0"/>
    </xf>
    <xf numFmtId="1" fontId="0" fillId="4" borderId="8" xfId="0" applyNumberFormat="1" applyFill="1" applyBorder="1" applyAlignment="1" applyProtection="1">
      <alignment horizontal="center" vertical="center"/>
      <protection locked="0"/>
    </xf>
    <xf numFmtId="1" fontId="0" fillId="4" borderId="0" xfId="0" applyNumberFormat="1" applyFill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0" xfId="0" applyNumberFormat="1" applyFont="1" applyFill="1" applyAlignment="1" applyProtection="1">
      <alignment horizontal="center" vertical="center"/>
      <protection locked="0"/>
    </xf>
    <xf numFmtId="1" fontId="3" fillId="3" borderId="0" xfId="0" applyNumberFormat="1" applyFont="1" applyFill="1" applyAlignment="1" applyProtection="1">
      <alignment horizontal="center" vertical="center"/>
      <protection locked="0"/>
    </xf>
    <xf numFmtId="44" fontId="2" fillId="4" borderId="33" xfId="0" applyNumberFormat="1" applyFont="1" applyFill="1" applyBorder="1" applyAlignment="1" applyProtection="1">
      <alignment wrapText="1"/>
      <protection locked="0"/>
    </xf>
    <xf numFmtId="44" fontId="2" fillId="4" borderId="14" xfId="0" applyNumberFormat="1" applyFont="1" applyFill="1" applyBorder="1" applyAlignment="1" applyProtection="1">
      <alignment wrapText="1"/>
      <protection locked="0"/>
    </xf>
    <xf numFmtId="44" fontId="2" fillId="4" borderId="8" xfId="0" applyNumberFormat="1" applyFont="1" applyFill="1" applyBorder="1" applyAlignment="1" applyProtection="1">
      <alignment wrapText="1"/>
      <protection locked="0"/>
    </xf>
    <xf numFmtId="168" fontId="1" fillId="4" borderId="34" xfId="0" applyNumberFormat="1" applyFont="1" applyFill="1" applyBorder="1" applyProtection="1">
      <protection locked="0"/>
    </xf>
    <xf numFmtId="168" fontId="1" fillId="4" borderId="35" xfId="0" applyNumberFormat="1" applyFont="1" applyFill="1" applyBorder="1" applyProtection="1">
      <protection locked="0"/>
    </xf>
    <xf numFmtId="168" fontId="0" fillId="4" borderId="47" xfId="0" applyNumberForma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3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left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5" borderId="40" xfId="0" applyFont="1" applyFill="1" applyBorder="1" applyAlignment="1" applyProtection="1">
      <alignment horizontal="center" vertical="center" wrapText="1"/>
      <protection locked="0"/>
    </xf>
    <xf numFmtId="0" fontId="26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26" fillId="5" borderId="42" xfId="0" applyFont="1" applyFill="1" applyBorder="1" applyAlignment="1" applyProtection="1">
      <alignment horizontal="center" vertical="center" wrapText="1"/>
      <protection locked="0"/>
    </xf>
    <xf numFmtId="44" fontId="2" fillId="4" borderId="49" xfId="0" applyNumberFormat="1" applyFont="1" applyFill="1" applyBorder="1" applyAlignment="1" applyProtection="1">
      <alignment wrapText="1"/>
      <protection locked="0"/>
    </xf>
    <xf numFmtId="44" fontId="2" fillId="4" borderId="50" xfId="0" applyNumberFormat="1" applyFont="1" applyFill="1" applyBorder="1" applyAlignment="1" applyProtection="1">
      <alignment wrapText="1"/>
      <protection locked="0"/>
    </xf>
    <xf numFmtId="44" fontId="2" fillId="4" borderId="51" xfId="0" applyNumberFormat="1" applyFont="1" applyFill="1" applyBorder="1" applyAlignment="1" applyProtection="1">
      <alignment wrapText="1"/>
      <protection locked="0"/>
    </xf>
    <xf numFmtId="44" fontId="3" fillId="5" borderId="52" xfId="0" applyNumberFormat="1" applyFont="1" applyFill="1" applyBorder="1" applyAlignment="1" applyProtection="1">
      <protection locked="0"/>
    </xf>
    <xf numFmtId="1" fontId="4" fillId="4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1" fontId="3" fillId="4" borderId="0" xfId="0" applyNumberFormat="1" applyFont="1" applyFill="1" applyBorder="1" applyAlignment="1" applyProtection="1">
      <alignment horizontal="center" vertical="center"/>
      <protection locked="0"/>
    </xf>
    <xf numFmtId="44" fontId="3" fillId="4" borderId="0" xfId="0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26" fillId="5" borderId="41" xfId="0" applyFont="1" applyFill="1" applyBorder="1" applyAlignment="1" applyProtection="1">
      <alignment horizontal="center" vertical="center" wrapText="1"/>
      <protection locked="0"/>
    </xf>
    <xf numFmtId="44" fontId="2" fillId="4" borderId="48" xfId="0" applyNumberFormat="1" applyFont="1" applyFill="1" applyBorder="1" applyAlignment="1" applyProtection="1">
      <alignment wrapText="1"/>
      <protection locked="0"/>
    </xf>
    <xf numFmtId="44" fontId="2" fillId="4" borderId="5" xfId="0" applyNumberFormat="1" applyFont="1" applyFill="1" applyBorder="1" applyAlignment="1" applyProtection="1">
      <alignment wrapText="1"/>
      <protection locked="0"/>
    </xf>
    <xf numFmtId="44" fontId="2" fillId="4" borderId="7" xfId="0" applyNumberFormat="1" applyFont="1" applyFill="1" applyBorder="1" applyAlignment="1" applyProtection="1">
      <alignment wrapText="1"/>
      <protection locked="0"/>
    </xf>
    <xf numFmtId="44" fontId="3" fillId="4" borderId="0" xfId="0" applyNumberFormat="1" applyFont="1" applyFill="1" applyBorder="1" applyAlignment="1" applyProtection="1">
      <alignment horizontal="left" vertical="center"/>
      <protection locked="0"/>
    </xf>
    <xf numFmtId="44" fontId="1" fillId="4" borderId="0" xfId="0" applyNumberFormat="1" applyFont="1" applyFill="1" applyAlignment="1" applyProtection="1">
      <alignment horizontal="right"/>
      <protection locked="0"/>
    </xf>
    <xf numFmtId="44" fontId="3" fillId="4" borderId="0" xfId="0" applyNumberFormat="1" applyFont="1" applyFill="1" applyBorder="1" applyAlignment="1" applyProtection="1">
      <alignment horizontal="right"/>
      <protection locked="0"/>
    </xf>
    <xf numFmtId="44" fontId="10" fillId="4" borderId="0" xfId="0" applyNumberFormat="1" applyFont="1" applyFill="1" applyBorder="1" applyAlignment="1" applyProtection="1">
      <alignment horizontal="center"/>
      <protection locked="0"/>
    </xf>
    <xf numFmtId="44" fontId="3" fillId="4" borderId="0" xfId="2" applyFont="1" applyFill="1" applyBorder="1" applyAlignment="1" applyProtection="1">
      <alignment horizontal="center" vertical="center"/>
      <protection locked="0"/>
    </xf>
    <xf numFmtId="166" fontId="0" fillId="4" borderId="0" xfId="3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wrapText="1"/>
    </xf>
    <xf numFmtId="1" fontId="34" fillId="4" borderId="0" xfId="0" applyNumberFormat="1" applyFont="1" applyFill="1" applyAlignment="1" applyProtection="1">
      <alignment horizontal="center"/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31" fillId="4" borderId="0" xfId="0" applyFont="1" applyFill="1" applyAlignment="1" applyProtection="1">
      <protection locked="0"/>
    </xf>
    <xf numFmtId="0" fontId="3" fillId="2" borderId="0" xfId="0" applyFont="1" applyFill="1" applyBorder="1" applyAlignment="1">
      <alignment horizontal="right" vertical="center"/>
    </xf>
    <xf numFmtId="0" fontId="14" fillId="9" borderId="6" xfId="1" applyFont="1" applyFill="1" applyBorder="1" applyAlignment="1" applyProtection="1"/>
    <xf numFmtId="0" fontId="3" fillId="2" borderId="0" xfId="0" applyFont="1" applyFill="1" applyBorder="1" applyAlignment="1">
      <alignment horizontal="right" vertical="center"/>
    </xf>
    <xf numFmtId="0" fontId="3" fillId="4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Border="1" applyAlignment="1">
      <alignment wrapText="1"/>
    </xf>
    <xf numFmtId="0" fontId="1" fillId="2" borderId="31" xfId="0" applyFont="1" applyFill="1" applyBorder="1"/>
    <xf numFmtId="0" fontId="1" fillId="2" borderId="1" xfId="0" applyFont="1" applyFill="1" applyBorder="1"/>
    <xf numFmtId="8" fontId="3" fillId="4" borderId="0" xfId="2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44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0" xfId="0" applyNumberFormat="1" applyFont="1" applyFill="1" applyAlignment="1" applyProtection="1">
      <alignment horizontal="right" vertical="center"/>
      <protection locked="0"/>
    </xf>
    <xf numFmtId="44" fontId="0" fillId="4" borderId="0" xfId="0" applyNumberFormat="1" applyFill="1" applyAlignment="1" applyProtection="1">
      <alignment vertical="center"/>
      <protection locked="0"/>
    </xf>
    <xf numFmtId="8" fontId="3" fillId="9" borderId="36" xfId="2" applyNumberFormat="1" applyFont="1" applyFill="1" applyBorder="1" applyAlignment="1" applyProtection="1">
      <alignment vertical="center"/>
    </xf>
    <xf numFmtId="40" fontId="3" fillId="9" borderId="36" xfId="2" applyNumberFormat="1" applyFont="1" applyFill="1" applyBorder="1" applyAlignment="1" applyProtection="1">
      <alignment vertical="center"/>
    </xf>
    <xf numFmtId="166" fontId="1" fillId="4" borderId="29" xfId="0" applyNumberFormat="1" applyFont="1" applyFill="1" applyBorder="1" applyAlignment="1" applyProtection="1">
      <alignment horizontal="left" vertical="center"/>
    </xf>
    <xf numFmtId="9" fontId="1" fillId="2" borderId="0" xfId="0" applyNumberFormat="1" applyFont="1" applyFill="1" applyBorder="1" applyAlignment="1" applyProtection="1">
      <alignment horizontal="left" vertical="center"/>
    </xf>
    <xf numFmtId="39" fontId="3" fillId="5" borderId="46" xfId="2" applyNumberFormat="1" applyFont="1" applyFill="1" applyBorder="1" applyAlignment="1" applyProtection="1">
      <alignment vertical="center"/>
    </xf>
    <xf numFmtId="9" fontId="1" fillId="2" borderId="30" xfId="3" applyFont="1" applyFill="1" applyBorder="1" applyAlignment="1" applyProtection="1">
      <alignment horizontal="left" vertical="center"/>
    </xf>
    <xf numFmtId="39" fontId="3" fillId="5" borderId="46" xfId="0" applyNumberFormat="1" applyFont="1" applyFill="1" applyBorder="1" applyAlignment="1" applyProtection="1">
      <alignment vertical="center" wrapText="1"/>
    </xf>
    <xf numFmtId="1" fontId="9" fillId="2" borderId="3" xfId="0" applyNumberFormat="1" applyFont="1" applyFill="1" applyBorder="1" applyAlignment="1" applyProtection="1">
      <alignment horizontal="center"/>
      <protection locked="0"/>
    </xf>
    <xf numFmtId="1" fontId="9" fillId="2" borderId="4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protection locked="0"/>
    </xf>
    <xf numFmtId="164" fontId="3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43" fontId="1" fillId="4" borderId="0" xfId="0" applyNumberFormat="1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164" fontId="3" fillId="4" borderId="0" xfId="0" applyNumberFormat="1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40" fontId="1" fillId="4" borderId="36" xfId="2" applyNumberFormat="1" applyFont="1" applyFill="1" applyBorder="1" applyAlignment="1" applyProtection="1">
      <alignment vertical="center"/>
      <protection locked="0"/>
    </xf>
    <xf numFmtId="43" fontId="1" fillId="5" borderId="6" xfId="0" applyNumberFormat="1" applyFont="1" applyFill="1" applyBorder="1" applyProtection="1"/>
    <xf numFmtId="43" fontId="1" fillId="5" borderId="5" xfId="0" applyNumberFormat="1" applyFont="1" applyFill="1" applyBorder="1" applyProtection="1"/>
    <xf numFmtId="43" fontId="1" fillId="5" borderId="7" xfId="0" applyNumberFormat="1" applyFont="1" applyFill="1" applyBorder="1" applyProtection="1"/>
    <xf numFmtId="164" fontId="3" fillId="5" borderId="36" xfId="0" applyNumberFormat="1" applyFont="1" applyFill="1" applyBorder="1" applyProtection="1"/>
    <xf numFmtId="1" fontId="9" fillId="9" borderId="38" xfId="0" applyNumberFormat="1" applyFont="1" applyFill="1" applyBorder="1" applyAlignment="1" applyProtection="1">
      <alignment horizontal="center"/>
    </xf>
    <xf numFmtId="43" fontId="1" fillId="9" borderId="56" xfId="0" applyNumberFormat="1" applyFont="1" applyFill="1" applyBorder="1" applyProtection="1"/>
    <xf numFmtId="43" fontId="1" fillId="9" borderId="38" xfId="0" applyNumberFormat="1" applyFont="1" applyFill="1" applyBorder="1" applyProtection="1"/>
    <xf numFmtId="44" fontId="3" fillId="5" borderId="3" xfId="0" applyNumberFormat="1" applyFont="1" applyFill="1" applyBorder="1" applyProtection="1"/>
    <xf numFmtId="167" fontId="3" fillId="5" borderId="13" xfId="0" applyNumberFormat="1" applyFont="1" applyFill="1" applyBorder="1" applyAlignment="1" applyProtection="1">
      <alignment horizontal="center"/>
    </xf>
    <xf numFmtId="44" fontId="3" fillId="5" borderId="4" xfId="0" applyNumberFormat="1" applyFont="1" applyFill="1" applyBorder="1" applyAlignment="1" applyProtection="1"/>
    <xf numFmtId="44" fontId="3" fillId="5" borderId="13" xfId="0" applyNumberFormat="1" applyFont="1" applyFill="1" applyBorder="1" applyAlignment="1" applyProtection="1"/>
    <xf numFmtId="44" fontId="3" fillId="7" borderId="4" xfId="0" applyNumberFormat="1" applyFont="1" applyFill="1" applyBorder="1" applyAlignment="1" applyProtection="1"/>
    <xf numFmtId="0" fontId="30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1" fontId="9" fillId="9" borderId="38" xfId="0" applyNumberFormat="1" applyFont="1" applyFill="1" applyBorder="1" applyAlignment="1" applyProtection="1">
      <alignment horizontal="center" wrapText="1"/>
    </xf>
    <xf numFmtId="168" fontId="1" fillId="4" borderId="47" xfId="0" applyNumberFormat="1" applyFont="1" applyFill="1" applyBorder="1" applyProtection="1">
      <protection locked="0"/>
    </xf>
    <xf numFmtId="1" fontId="1" fillId="4" borderId="8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</xf>
    <xf numFmtId="14" fontId="36" fillId="8" borderId="1" xfId="0" applyNumberFormat="1" applyFont="1" applyFill="1" applyBorder="1" applyAlignment="1" applyProtection="1">
      <alignment horizontal="center"/>
    </xf>
    <xf numFmtId="0" fontId="3" fillId="5" borderId="39" xfId="0" applyFont="1" applyFill="1" applyBorder="1" applyAlignment="1" applyProtection="1">
      <alignment horizontal="center" vertical="center" wrapText="1"/>
    </xf>
    <xf numFmtId="44" fontId="3" fillId="5" borderId="52" xfId="0" applyNumberFormat="1" applyFont="1" applyFill="1" applyBorder="1" applyAlignment="1" applyProtection="1"/>
    <xf numFmtId="44" fontId="3" fillId="5" borderId="43" xfId="0" applyNumberFormat="1" applyFont="1" applyFill="1" applyBorder="1" applyAlignment="1" applyProtection="1"/>
    <xf numFmtId="44" fontId="3" fillId="5" borderId="44" xfId="0" applyNumberFormat="1" applyFont="1" applyFill="1" applyBorder="1" applyAlignment="1" applyProtection="1"/>
    <xf numFmtId="44" fontId="3" fillId="5" borderId="45" xfId="0" applyNumberFormat="1" applyFont="1" applyFill="1" applyBorder="1" applyAlignment="1" applyProtection="1"/>
    <xf numFmtId="44" fontId="3" fillId="5" borderId="36" xfId="2" applyFont="1" applyFill="1" applyBorder="1" applyAlignment="1" applyProtection="1">
      <alignment horizontal="center" vertical="center"/>
    </xf>
    <xf numFmtId="14" fontId="32" fillId="4" borderId="1" xfId="0" applyNumberFormat="1" applyFont="1" applyFill="1" applyBorder="1" applyAlignment="1" applyProtection="1">
      <alignment horizontal="center"/>
      <protection locked="0"/>
    </xf>
    <xf numFmtId="0" fontId="32" fillId="4" borderId="1" xfId="0" applyFont="1" applyFill="1" applyBorder="1" applyAlignment="1" applyProtection="1">
      <alignment horizontal="center"/>
      <protection locked="0"/>
    </xf>
    <xf numFmtId="166" fontId="0" fillId="4" borderId="0" xfId="3" applyNumberFormat="1" applyFont="1" applyFill="1" applyBorder="1" applyAlignment="1" applyProtection="1">
      <alignment horizontal="left" vertical="center"/>
    </xf>
    <xf numFmtId="166" fontId="0" fillId="4" borderId="0" xfId="3" applyNumberFormat="1" applyFont="1" applyFill="1" applyAlignment="1" applyProtection="1">
      <alignment horizontal="left" vertical="center"/>
    </xf>
    <xf numFmtId="9" fontId="0" fillId="4" borderId="0" xfId="3" applyFont="1" applyFill="1" applyAlignment="1" applyProtection="1">
      <alignment horizontal="left" vertical="center"/>
    </xf>
    <xf numFmtId="44" fontId="3" fillId="4" borderId="29" xfId="0" applyNumberFormat="1" applyFont="1" applyFill="1" applyBorder="1" applyAlignment="1" applyProtection="1">
      <alignment horizontal="center" vertical="center" wrapText="1"/>
    </xf>
    <xf numFmtId="166" fontId="0" fillId="4" borderId="29" xfId="3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wrapText="1"/>
    </xf>
    <xf numFmtId="43" fontId="1" fillId="9" borderId="13" xfId="0" applyNumberFormat="1" applyFont="1" applyFill="1" applyBorder="1" applyAlignment="1" applyProtection="1">
      <alignment horizontal="center"/>
    </xf>
    <xf numFmtId="43" fontId="1" fillId="9" borderId="14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44" fontId="3" fillId="5" borderId="13" xfId="0" applyNumberFormat="1" applyFont="1" applyFill="1" applyBorder="1" applyAlignment="1" applyProtection="1">
      <alignment horizontal="center"/>
    </xf>
    <xf numFmtId="44" fontId="3" fillId="5" borderId="14" xfId="0" applyNumberFormat="1" applyFont="1" applyFill="1" applyBorder="1" applyAlignment="1" applyProtection="1">
      <alignment horizontal="center"/>
    </xf>
    <xf numFmtId="43" fontId="1" fillId="9" borderId="37" xfId="0" applyNumberFormat="1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43" fontId="1" fillId="4" borderId="37" xfId="0" applyNumberFormat="1" applyFont="1" applyFill="1" applyBorder="1" applyAlignment="1" applyProtection="1">
      <alignment horizontal="center"/>
      <protection locked="0"/>
    </xf>
    <xf numFmtId="43" fontId="1" fillId="4" borderId="14" xfId="0" applyNumberFormat="1" applyFont="1" applyFill="1" applyBorder="1" applyAlignment="1" applyProtection="1">
      <alignment horizontal="center"/>
      <protection locked="0"/>
    </xf>
    <xf numFmtId="43" fontId="1" fillId="4" borderId="13" xfId="0" applyNumberFormat="1" applyFont="1" applyFill="1" applyBorder="1" applyAlignment="1" applyProtection="1">
      <alignment horizontal="center"/>
      <protection locked="0"/>
    </xf>
    <xf numFmtId="44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5" borderId="37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left" wrapText="1"/>
      <protection locked="0"/>
    </xf>
    <xf numFmtId="44" fontId="3" fillId="5" borderId="37" xfId="0" applyNumberFormat="1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  <protection locked="0"/>
    </xf>
    <xf numFmtId="0" fontId="31" fillId="4" borderId="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2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1" fillId="4" borderId="2" xfId="0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vertical="center"/>
    </xf>
    <xf numFmtId="0" fontId="31" fillId="4" borderId="0" xfId="0" applyFont="1" applyFill="1" applyAlignment="1" applyProtection="1">
      <alignment horizontal="center"/>
      <protection locked="0"/>
    </xf>
    <xf numFmtId="0" fontId="29" fillId="4" borderId="0" xfId="0" applyFont="1" applyFill="1" applyBorder="1" applyAlignment="1">
      <alignment horizontal="center" wrapText="1"/>
    </xf>
    <xf numFmtId="0" fontId="2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54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55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1" fillId="8" borderId="1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left" wrapText="1"/>
      <protection locked="0"/>
    </xf>
    <xf numFmtId="44" fontId="3" fillId="9" borderId="53" xfId="2" applyNumberFormat="1" applyFont="1" applyFill="1" applyBorder="1" applyAlignment="1" applyProtection="1">
      <alignment horizontal="center" vertical="center"/>
    </xf>
    <xf numFmtId="8" fontId="3" fillId="9" borderId="46" xfId="2" applyNumberFormat="1" applyFont="1" applyFill="1" applyBorder="1" applyAlignment="1" applyProtection="1">
      <alignment horizontal="center" vertical="center"/>
    </xf>
    <xf numFmtId="44" fontId="3" fillId="5" borderId="53" xfId="0" applyNumberFormat="1" applyFont="1" applyFill="1" applyBorder="1" applyAlignment="1" applyProtection="1">
      <alignment horizontal="center" vertical="center"/>
    </xf>
    <xf numFmtId="44" fontId="3" fillId="5" borderId="46" xfId="0" applyNumberFormat="1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wrapText="1"/>
    </xf>
    <xf numFmtId="44" fontId="3" fillId="5" borderId="53" xfId="2" applyFont="1" applyFill="1" applyBorder="1" applyAlignment="1" applyProtection="1">
      <alignment horizontal="center" vertical="center"/>
    </xf>
    <xf numFmtId="44" fontId="3" fillId="5" borderId="46" xfId="2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/>
    </xf>
    <xf numFmtId="0" fontId="14" fillId="0" borderId="6" xfId="1" applyFont="1" applyBorder="1" applyAlignment="1" applyProtection="1">
      <alignment horizontal="center"/>
      <protection locked="0"/>
    </xf>
    <xf numFmtId="1" fontId="1" fillId="0" borderId="6" xfId="1" applyNumberFormat="1" applyFont="1" applyBorder="1" applyAlignment="1" applyProtection="1">
      <alignment horizontal="center"/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9" fontId="11" fillId="0" borderId="7" xfId="1" applyNumberFormat="1" applyFont="1" applyBorder="1" applyAlignment="1" applyProtection="1">
      <alignment horizontal="left" wrapText="1"/>
    </xf>
    <xf numFmtId="49" fontId="1" fillId="0" borderId="6" xfId="1" applyNumberFormat="1" applyFont="1" applyBorder="1" applyAlignment="1" applyProtection="1">
      <alignment horizontal="center" wrapText="1"/>
    </xf>
    <xf numFmtId="165" fontId="1" fillId="9" borderId="5" xfId="1" applyNumberFormat="1" applyFont="1" applyFill="1" applyBorder="1" applyAlignment="1" applyProtection="1">
      <alignment horizontal="center" wrapText="1"/>
      <protection locked="0"/>
    </xf>
    <xf numFmtId="49" fontId="11" fillId="0" borderId="0" xfId="1" applyNumberFormat="1" applyFont="1" applyBorder="1" applyAlignment="1" applyProtection="1">
      <alignment horizontal="left" vertical="top" wrapText="1"/>
    </xf>
    <xf numFmtId="165" fontId="1" fillId="9" borderId="6" xfId="1" applyNumberFormat="1" applyFont="1" applyFill="1" applyBorder="1" applyAlignment="1" applyProtection="1">
      <alignment horizontal="center" wrapText="1"/>
      <protection locked="0"/>
    </xf>
    <xf numFmtId="1" fontId="9" fillId="9" borderId="5" xfId="1" applyNumberFormat="1" applyFont="1" applyFill="1" applyBorder="1" applyAlignment="1" applyProtection="1">
      <alignment horizontal="center" vertical="center" wrapText="1"/>
    </xf>
    <xf numFmtId="49" fontId="11" fillId="0" borderId="7" xfId="1" applyNumberFormat="1" applyFont="1" applyBorder="1" applyAlignment="1" applyProtection="1">
      <alignment horizontal="left" vertical="center" wrapText="1"/>
    </xf>
    <xf numFmtId="49" fontId="17" fillId="0" borderId="7" xfId="1" applyNumberFormat="1" applyFont="1" applyBorder="1" applyAlignment="1" applyProtection="1">
      <alignment horizontal="left" vertical="center" wrapText="1"/>
    </xf>
    <xf numFmtId="49" fontId="17" fillId="0" borderId="6" xfId="1" applyNumberFormat="1" applyFont="1" applyBorder="1" applyAlignment="1" applyProtection="1">
      <alignment horizontal="left" vertical="center" wrapText="1"/>
    </xf>
    <xf numFmtId="49" fontId="18" fillId="0" borderId="0" xfId="1" applyNumberFormat="1" applyFont="1" applyBorder="1" applyAlignment="1" applyProtection="1">
      <alignment horizontal="right" wrapText="1"/>
    </xf>
    <xf numFmtId="49" fontId="18" fillId="0" borderId="0" xfId="1" applyNumberFormat="1" applyFont="1" applyBorder="1" applyAlignment="1" applyProtection="1">
      <alignment horizontal="center" wrapText="1"/>
    </xf>
    <xf numFmtId="49" fontId="18" fillId="0" borderId="7" xfId="1" applyNumberFormat="1" applyFont="1" applyBorder="1" applyAlignment="1" applyProtection="1">
      <alignment horizontal="right" wrapText="1"/>
    </xf>
    <xf numFmtId="49" fontId="18" fillId="0" borderId="7" xfId="1" applyNumberFormat="1" applyFont="1" applyBorder="1" applyAlignment="1" applyProtection="1">
      <alignment horizontal="center" wrapText="1"/>
    </xf>
    <xf numFmtId="49" fontId="17" fillId="0" borderId="0" xfId="1" applyNumberFormat="1" applyFont="1" applyBorder="1" applyAlignment="1" applyProtection="1">
      <alignment horizontal="right" wrapText="1"/>
    </xf>
    <xf numFmtId="43" fontId="1" fillId="9" borderId="6" xfId="1" applyNumberFormat="1" applyFont="1" applyFill="1" applyBorder="1" applyAlignment="1" applyProtection="1">
      <alignment horizontal="right" wrapText="1"/>
    </xf>
    <xf numFmtId="49" fontId="16" fillId="0" borderId="0" xfId="1" applyNumberFormat="1" applyFont="1" applyBorder="1" applyAlignment="1" applyProtection="1">
      <alignment horizontal="left" vertical="top" wrapText="1"/>
    </xf>
    <xf numFmtId="49" fontId="11" fillId="0" borderId="0" xfId="1" applyNumberFormat="1" applyFont="1" applyBorder="1" applyAlignment="1" applyProtection="1">
      <alignment horizontal="left" wrapText="1"/>
    </xf>
    <xf numFmtId="49" fontId="1" fillId="0" borderId="0" xfId="1" applyNumberFormat="1" applyFont="1" applyBorder="1" applyAlignment="1" applyProtection="1">
      <alignment horizontal="left" wrapText="1"/>
    </xf>
    <xf numFmtId="49" fontId="18" fillId="0" borderId="7" xfId="1" applyNumberFormat="1" applyFont="1" applyBorder="1" applyAlignment="1" applyProtection="1">
      <alignment horizontal="left" vertical="center" wrapText="1"/>
    </xf>
    <xf numFmtId="49" fontId="18" fillId="0" borderId="10" xfId="1" applyNumberFormat="1" applyFont="1" applyBorder="1" applyAlignment="1" applyProtection="1">
      <alignment horizontal="left" vertical="center" wrapText="1" indent="1"/>
    </xf>
    <xf numFmtId="49" fontId="18" fillId="0" borderId="11" xfId="1" applyNumberFormat="1" applyFont="1" applyBorder="1" applyAlignment="1" applyProtection="1">
      <alignment horizontal="left" vertical="center" wrapText="1" indent="1"/>
    </xf>
    <xf numFmtId="49" fontId="18" fillId="0" borderId="12" xfId="1" applyNumberFormat="1" applyFont="1" applyBorder="1" applyAlignment="1" applyProtection="1">
      <alignment horizontal="left" vertical="center" wrapText="1" indent="1"/>
    </xf>
    <xf numFmtId="49" fontId="18" fillId="0" borderId="13" xfId="1" applyNumberFormat="1" applyFont="1" applyBorder="1" applyAlignment="1" applyProtection="1">
      <alignment horizontal="left" vertical="center" wrapText="1" indent="1"/>
    </xf>
    <xf numFmtId="49" fontId="2" fillId="0" borderId="5" xfId="1" applyNumberFormat="1" applyFont="1" applyBorder="1" applyAlignment="1" applyProtection="1">
      <alignment horizontal="left" vertical="center" wrapText="1" indent="1"/>
    </xf>
    <xf numFmtId="49" fontId="2" fillId="0" borderId="14" xfId="1" applyNumberFormat="1" applyFont="1" applyBorder="1" applyAlignment="1" applyProtection="1">
      <alignment horizontal="left" vertical="center" wrapText="1" indent="1"/>
    </xf>
    <xf numFmtId="43" fontId="1" fillId="9" borderId="5" xfId="1" applyNumberFormat="1" applyFont="1" applyFill="1" applyBorder="1" applyAlignment="1" applyProtection="1">
      <alignment horizontal="right" wrapText="1"/>
    </xf>
    <xf numFmtId="49" fontId="20" fillId="0" borderId="15" xfId="1" applyNumberFormat="1" applyFont="1" applyBorder="1" applyAlignment="1" applyProtection="1">
      <alignment horizontal="right" wrapText="1"/>
    </xf>
    <xf numFmtId="49" fontId="20" fillId="0" borderId="0" xfId="1" applyNumberFormat="1" applyFont="1" applyBorder="1" applyAlignment="1" applyProtection="1">
      <alignment horizontal="right" wrapText="1"/>
    </xf>
    <xf numFmtId="43" fontId="3" fillId="9" borderId="5" xfId="1" applyNumberFormat="1" applyFont="1" applyFill="1" applyBorder="1" applyAlignment="1" applyProtection="1">
      <alignment horizontal="right" wrapText="1"/>
    </xf>
    <xf numFmtId="49" fontId="18" fillId="0" borderId="7" xfId="1" applyNumberFormat="1" applyFont="1" applyBorder="1" applyAlignment="1" applyProtection="1">
      <alignment horizontal="left" wrapText="1"/>
    </xf>
    <xf numFmtId="49" fontId="2" fillId="0" borderId="7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left"/>
    </xf>
    <xf numFmtId="0" fontId="18" fillId="0" borderId="7" xfId="1" applyFont="1" applyBorder="1" applyAlignment="1"/>
    <xf numFmtId="0" fontId="2" fillId="0" borderId="7" xfId="1" applyFont="1" applyBorder="1" applyAlignment="1">
      <alignment horizontal="left" wrapText="1"/>
    </xf>
    <xf numFmtId="0" fontId="1" fillId="0" borderId="5" xfId="1" applyFont="1" applyBorder="1" applyAlignment="1" applyProtection="1">
      <alignment horizontal="left"/>
      <protection locked="0"/>
    </xf>
    <xf numFmtId="43" fontId="1" fillId="9" borderId="5" xfId="1" applyNumberFormat="1" applyFont="1" applyFill="1" applyBorder="1" applyAlignment="1" applyProtection="1">
      <alignment horizontal="right" wrapText="1"/>
      <protection locked="0"/>
    </xf>
    <xf numFmtId="49" fontId="18" fillId="0" borderId="0" xfId="1" applyNumberFormat="1" applyFont="1" applyBorder="1" applyAlignment="1" applyProtection="1">
      <alignment horizontal="left" vertical="center"/>
    </xf>
    <xf numFmtId="43" fontId="3" fillId="7" borderId="23" xfId="1" applyNumberFormat="1" applyFont="1" applyFill="1" applyBorder="1" applyAlignment="1" applyProtection="1">
      <alignment horizontal="right" vertical="center" wrapText="1"/>
    </xf>
    <xf numFmtId="43" fontId="3" fillId="7" borderId="24" xfId="1" applyNumberFormat="1" applyFont="1" applyFill="1" applyBorder="1" applyAlignment="1" applyProtection="1">
      <alignment horizontal="right" vertical="center" wrapText="1"/>
    </xf>
    <xf numFmtId="43" fontId="3" fillId="7" borderId="25" xfId="1" applyNumberFormat="1" applyFont="1" applyFill="1" applyBorder="1" applyAlignment="1" applyProtection="1">
      <alignment horizontal="right" vertical="center" wrapText="1"/>
    </xf>
    <xf numFmtId="0" fontId="21" fillId="0" borderId="7" xfId="1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2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2" fillId="0" borderId="7" xfId="1" applyFont="1" applyBorder="1" applyAlignment="1">
      <alignment horizontal="right"/>
    </xf>
    <xf numFmtId="49" fontId="1" fillId="0" borderId="5" xfId="1" applyNumberFormat="1" applyFont="1" applyBorder="1" applyAlignment="1" applyProtection="1">
      <alignment horizontal="center" wrapText="1"/>
    </xf>
    <xf numFmtId="49" fontId="2" fillId="0" borderId="5" xfId="1" applyNumberFormat="1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8" fillId="0" borderId="7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9" fillId="0" borderId="6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7" xfId="1" applyFont="1" applyBorder="1" applyAlignment="1">
      <alignment horizontal="center" vertical="top"/>
    </xf>
    <xf numFmtId="0" fontId="1" fillId="0" borderId="6" xfId="1" applyFont="1" applyBorder="1" applyAlignment="1" applyProtection="1">
      <alignment horizontal="left"/>
      <protection locked="0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colors>
    <mruColors>
      <color rgb="FFF2F2F2"/>
      <color rgb="FFF7F7F7"/>
      <color rgb="FFF5F5F5"/>
      <color rgb="FFFBFBFB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43</xdr:row>
      <xdr:rowOff>59055</xdr:rowOff>
    </xdr:from>
    <xdr:to>
      <xdr:col>4</xdr:col>
      <xdr:colOff>762000</xdr:colOff>
      <xdr:row>43</xdr:row>
      <xdr:rowOff>247650</xdr:rowOff>
    </xdr:to>
    <xdr:sp macro="" textlink="">
      <xdr:nvSpPr>
        <xdr:cNvPr id="4" name="Right Arrow 3"/>
        <xdr:cNvSpPr/>
      </xdr:nvSpPr>
      <xdr:spPr>
        <a:xfrm rot="10800000">
          <a:off x="3143250" y="14175105"/>
          <a:ext cx="666750" cy="1885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14</xdr:col>
      <xdr:colOff>590549</xdr:colOff>
      <xdr:row>7</xdr:row>
      <xdr:rowOff>57150</xdr:rowOff>
    </xdr:to>
    <xdr:sp macro="" textlink="" fLocksText="0">
      <xdr:nvSpPr>
        <xdr:cNvPr id="6" name="Text 222"/>
        <xdr:cNvSpPr>
          <a:spLocks noChangeArrowheads="1"/>
        </xdr:cNvSpPr>
      </xdr:nvSpPr>
      <xdr:spPr bwMode="auto">
        <a:xfrm>
          <a:off x="8582025" y="409575"/>
          <a:ext cx="1819274" cy="12001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in all white fields.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Grey Fields have formulas and will auto-fill.</a:t>
          </a:r>
        </a:p>
      </xdr:txBody>
    </xdr:sp>
    <xdr:clientData fLocksWithSheet="0" fPrintsWithSheet="0"/>
  </xdr:twoCellAnchor>
  <xdr:twoCellAnchor>
    <xdr:from>
      <xdr:col>10</xdr:col>
      <xdr:colOff>76200</xdr:colOff>
      <xdr:row>43</xdr:row>
      <xdr:rowOff>49530</xdr:rowOff>
    </xdr:from>
    <xdr:to>
      <xdr:col>10</xdr:col>
      <xdr:colOff>742950</xdr:colOff>
      <xdr:row>43</xdr:row>
      <xdr:rowOff>238125</xdr:rowOff>
    </xdr:to>
    <xdr:sp macro="" textlink="">
      <xdr:nvSpPr>
        <xdr:cNvPr id="8" name="Right Arrow 7"/>
        <xdr:cNvSpPr/>
      </xdr:nvSpPr>
      <xdr:spPr>
        <a:xfrm rot="10800000">
          <a:off x="7743825" y="14165580"/>
          <a:ext cx="666750" cy="1885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</xdr:row>
          <xdr:rowOff>47625</xdr:rowOff>
        </xdr:from>
        <xdr:to>
          <xdr:col>19</xdr:col>
          <xdr:colOff>438150</xdr:colOff>
          <xdr:row>4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</xdr:row>
          <xdr:rowOff>47625</xdr:rowOff>
        </xdr:from>
        <xdr:to>
          <xdr:col>19</xdr:col>
          <xdr:colOff>438150</xdr:colOff>
          <xdr:row>4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6</xdr:row>
      <xdr:rowOff>76200</xdr:rowOff>
    </xdr:from>
    <xdr:ext cx="1668711" cy="161926"/>
    <xdr:sp macro="" textlink="">
      <xdr:nvSpPr>
        <xdr:cNvPr id="2" name="Text 31"/>
        <xdr:cNvSpPr txBox="1">
          <a:spLocks noChangeArrowheads="1"/>
        </xdr:cNvSpPr>
      </xdr:nvSpPr>
      <xdr:spPr bwMode="auto">
        <a:xfrm>
          <a:off x="209549" y="838200"/>
          <a:ext cx="166871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AGREEMENT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7</xdr:col>
      <xdr:colOff>159096</xdr:colOff>
      <xdr:row>44</xdr:row>
      <xdr:rowOff>0</xdr:rowOff>
    </xdr:from>
    <xdr:ext cx="18531" cy="92205"/>
    <xdr:sp macro="" textlink="">
      <xdr:nvSpPr>
        <xdr:cNvPr id="3" name="Text 85"/>
        <xdr:cNvSpPr txBox="1">
          <a:spLocks noChangeArrowheads="1"/>
        </xdr:cNvSpPr>
      </xdr:nvSpPr>
      <xdr:spPr bwMode="auto">
        <a:xfrm>
          <a:off x="1473546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149571</xdr:colOff>
      <xdr:row>44</xdr:row>
      <xdr:rowOff>0</xdr:rowOff>
    </xdr:from>
    <xdr:ext cx="18531" cy="92205"/>
    <xdr:sp macro="" textlink="">
      <xdr:nvSpPr>
        <xdr:cNvPr id="4" name="Text 87"/>
        <xdr:cNvSpPr txBox="1">
          <a:spLocks noChangeArrowheads="1"/>
        </xdr:cNvSpPr>
      </xdr:nvSpPr>
      <xdr:spPr bwMode="auto">
        <a:xfrm>
          <a:off x="2292696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149571</xdr:colOff>
      <xdr:row>44</xdr:row>
      <xdr:rowOff>0</xdr:rowOff>
    </xdr:from>
    <xdr:ext cx="18531" cy="92205"/>
    <xdr:sp macro="" textlink="">
      <xdr:nvSpPr>
        <xdr:cNvPr id="5" name="Text 87"/>
        <xdr:cNvSpPr txBox="1">
          <a:spLocks noChangeArrowheads="1"/>
        </xdr:cNvSpPr>
      </xdr:nvSpPr>
      <xdr:spPr bwMode="auto">
        <a:xfrm>
          <a:off x="2292696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13</xdr:col>
      <xdr:colOff>28575</xdr:colOff>
      <xdr:row>44</xdr:row>
      <xdr:rowOff>0</xdr:rowOff>
    </xdr:from>
    <xdr:to>
      <xdr:col>13</xdr:col>
      <xdr:colOff>38100</xdr:colOff>
      <xdr:row>44</xdr:row>
      <xdr:rowOff>95250</xdr:rowOff>
    </xdr:to>
    <xdr:sp macro="" textlink="">
      <xdr:nvSpPr>
        <xdr:cNvPr id="6" name="Text 177"/>
        <xdr:cNvSpPr txBox="1">
          <a:spLocks noChangeArrowheads="1"/>
        </xdr:cNvSpPr>
      </xdr:nvSpPr>
      <xdr:spPr bwMode="auto">
        <a:xfrm>
          <a:off x="26479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44</xdr:row>
      <xdr:rowOff>0</xdr:rowOff>
    </xdr:from>
    <xdr:to>
      <xdr:col>15</xdr:col>
      <xdr:colOff>19050</xdr:colOff>
      <xdr:row>44</xdr:row>
      <xdr:rowOff>95250</xdr:rowOff>
    </xdr:to>
    <xdr:sp macro="" textlink="">
      <xdr:nvSpPr>
        <xdr:cNvPr id="7" name="Text 132"/>
        <xdr:cNvSpPr txBox="1">
          <a:spLocks noChangeArrowheads="1"/>
        </xdr:cNvSpPr>
      </xdr:nvSpPr>
      <xdr:spPr bwMode="auto">
        <a:xfrm>
          <a:off x="31051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44</xdr:row>
      <xdr:rowOff>0</xdr:rowOff>
    </xdr:from>
    <xdr:to>
      <xdr:col>19</xdr:col>
      <xdr:colOff>114300</xdr:colOff>
      <xdr:row>44</xdr:row>
      <xdr:rowOff>104775</xdr:rowOff>
    </xdr:to>
    <xdr:sp macro="" textlink="">
      <xdr:nvSpPr>
        <xdr:cNvPr id="8" name="Text 145"/>
        <xdr:cNvSpPr txBox="1">
          <a:spLocks noChangeArrowheads="1"/>
        </xdr:cNvSpPr>
      </xdr:nvSpPr>
      <xdr:spPr bwMode="auto">
        <a:xfrm>
          <a:off x="4143375" y="667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44</xdr:row>
      <xdr:rowOff>0</xdr:rowOff>
    </xdr:from>
    <xdr:to>
      <xdr:col>13</xdr:col>
      <xdr:colOff>38100</xdr:colOff>
      <xdr:row>44</xdr:row>
      <xdr:rowOff>95250</xdr:rowOff>
    </xdr:to>
    <xdr:sp macro="" textlink="">
      <xdr:nvSpPr>
        <xdr:cNvPr id="9" name="Text 177"/>
        <xdr:cNvSpPr txBox="1">
          <a:spLocks noChangeArrowheads="1"/>
        </xdr:cNvSpPr>
      </xdr:nvSpPr>
      <xdr:spPr bwMode="auto">
        <a:xfrm>
          <a:off x="26479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162706</xdr:colOff>
      <xdr:row>6</xdr:row>
      <xdr:rowOff>76200</xdr:rowOff>
    </xdr:from>
    <xdr:ext cx="1104899" cy="171451"/>
    <xdr:sp macro="" textlink="">
      <xdr:nvSpPr>
        <xdr:cNvPr id="10" name="Text 31"/>
        <xdr:cNvSpPr txBox="1">
          <a:spLocks noChangeArrowheads="1"/>
        </xdr:cNvSpPr>
      </xdr:nvSpPr>
      <xdr:spPr bwMode="auto">
        <a:xfrm>
          <a:off x="3020206" y="838200"/>
          <a:ext cx="1104899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22</xdr:col>
      <xdr:colOff>224715</xdr:colOff>
      <xdr:row>6</xdr:row>
      <xdr:rowOff>76200</xdr:rowOff>
    </xdr:from>
    <xdr:ext cx="266482" cy="171451"/>
    <xdr:sp macro="" textlink="">
      <xdr:nvSpPr>
        <xdr:cNvPr id="11" name="Text 31"/>
        <xdr:cNvSpPr txBox="1">
          <a:spLocks noChangeArrowheads="1"/>
        </xdr:cNvSpPr>
      </xdr:nvSpPr>
      <xdr:spPr bwMode="auto">
        <a:xfrm>
          <a:off x="4987215" y="838200"/>
          <a:ext cx="266482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PCA:   </a:t>
          </a:r>
        </a:p>
      </xdr:txBody>
    </xdr:sp>
    <xdr:clientData/>
  </xdr:oneCellAnchor>
  <xdr:oneCellAnchor>
    <xdr:from>
      <xdr:col>27</xdr:col>
      <xdr:colOff>147735</xdr:colOff>
      <xdr:row>6</xdr:row>
      <xdr:rowOff>76200</xdr:rowOff>
    </xdr:from>
    <xdr:ext cx="640080" cy="171451"/>
    <xdr:sp macro="" textlink="">
      <xdr:nvSpPr>
        <xdr:cNvPr id="12" name="Text 31"/>
        <xdr:cNvSpPr txBox="1">
          <a:spLocks noChangeArrowheads="1"/>
        </xdr:cNvSpPr>
      </xdr:nvSpPr>
      <xdr:spPr bwMode="auto">
        <a:xfrm>
          <a:off x="6100860" y="838200"/>
          <a:ext cx="64008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STATUTES:</a:t>
          </a:r>
        </a:p>
      </xdr:txBody>
    </xdr:sp>
    <xdr:clientData/>
  </xdr:oneCellAnchor>
  <xdr:oneCellAnchor>
    <xdr:from>
      <xdr:col>1</xdr:col>
      <xdr:colOff>28575</xdr:colOff>
      <xdr:row>7</xdr:row>
      <xdr:rowOff>85725</xdr:rowOff>
    </xdr:from>
    <xdr:ext cx="581025" cy="161925"/>
    <xdr:sp macro="" textlink="">
      <xdr:nvSpPr>
        <xdr:cNvPr id="13" name="Text 31"/>
        <xdr:cNvSpPr txBox="1">
          <a:spLocks noChangeArrowheads="1"/>
        </xdr:cNvSpPr>
      </xdr:nvSpPr>
      <xdr:spPr bwMode="auto">
        <a:xfrm>
          <a:off x="209550" y="1057275"/>
          <a:ext cx="581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GRANTEE:   </a:t>
          </a:r>
        </a:p>
      </xdr:txBody>
    </xdr:sp>
    <xdr:clientData/>
  </xdr:oneCellAnchor>
  <xdr:oneCellAnchor>
    <xdr:from>
      <xdr:col>1</xdr:col>
      <xdr:colOff>28575</xdr:colOff>
      <xdr:row>8</xdr:row>
      <xdr:rowOff>76200</xdr:rowOff>
    </xdr:from>
    <xdr:ext cx="942975" cy="161925"/>
    <xdr:sp macro="" textlink="">
      <xdr:nvSpPr>
        <xdr:cNvPr id="14" name="Text 31"/>
        <xdr:cNvSpPr txBox="1">
          <a:spLocks noChangeArrowheads="1"/>
        </xdr:cNvSpPr>
      </xdr:nvSpPr>
      <xdr:spPr bwMode="auto">
        <a:xfrm>
          <a:off x="209550" y="1257300"/>
          <a:ext cx="942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TITLE: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oneCellAnchor>
  <xdr:oneCellAnchor>
    <xdr:from>
      <xdr:col>23</xdr:col>
      <xdr:colOff>49575</xdr:colOff>
      <xdr:row>8</xdr:row>
      <xdr:rowOff>76200</xdr:rowOff>
    </xdr:from>
    <xdr:ext cx="952500" cy="161925"/>
    <xdr:sp macro="" textlink="">
      <xdr:nvSpPr>
        <xdr:cNvPr id="15" name="Text 31"/>
        <xdr:cNvSpPr txBox="1">
          <a:spLocks noChangeArrowheads="1"/>
        </xdr:cNvSpPr>
      </xdr:nvSpPr>
      <xdr:spPr bwMode="auto">
        <a:xfrm>
          <a:off x="5050200" y="1257300"/>
          <a:ext cx="952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VENDOR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</xdr:col>
      <xdr:colOff>28575</xdr:colOff>
      <xdr:row>9</xdr:row>
      <xdr:rowOff>95250</xdr:rowOff>
    </xdr:from>
    <xdr:ext cx="1809750" cy="161925"/>
    <xdr:sp macro="" textlink="">
      <xdr:nvSpPr>
        <xdr:cNvPr id="16" name="Text 31"/>
        <xdr:cNvSpPr txBox="1">
          <a:spLocks noChangeArrowheads="1"/>
        </xdr:cNvSpPr>
      </xdr:nvSpPr>
      <xdr:spPr bwMode="auto">
        <a:xfrm>
          <a:off x="209550" y="1485900"/>
          <a:ext cx="1809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PERFORMANCE PERIOD: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11</xdr:col>
      <xdr:colOff>121650</xdr:colOff>
      <xdr:row>9</xdr:row>
      <xdr:rowOff>76006</xdr:rowOff>
    </xdr:from>
    <xdr:ext cx="398336" cy="164592"/>
    <xdr:sp macro="" textlink="">
      <xdr:nvSpPr>
        <xdr:cNvPr id="17" name="Text 31"/>
        <xdr:cNvSpPr txBox="1">
          <a:spLocks noChangeArrowheads="1"/>
        </xdr:cNvSpPr>
      </xdr:nvSpPr>
      <xdr:spPr bwMode="auto">
        <a:xfrm>
          <a:off x="2264775" y="1466656"/>
          <a:ext cx="398336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FROM: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18</xdr:col>
      <xdr:colOff>34020</xdr:colOff>
      <xdr:row>9</xdr:row>
      <xdr:rowOff>76005</xdr:rowOff>
    </xdr:from>
    <xdr:ext cx="228600" cy="164592"/>
    <xdr:sp macro="" textlink="">
      <xdr:nvSpPr>
        <xdr:cNvPr id="18" name="Text 31"/>
        <xdr:cNvSpPr txBox="1">
          <a:spLocks noChangeArrowheads="1"/>
        </xdr:cNvSpPr>
      </xdr:nvSpPr>
      <xdr:spPr bwMode="auto">
        <a:xfrm>
          <a:off x="3844020" y="1466655"/>
          <a:ext cx="2286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TO:   </a:t>
          </a:r>
        </a:p>
      </xdr:txBody>
    </xdr:sp>
    <xdr:clientData/>
  </xdr:oneCellAnchor>
  <xdr:oneCellAnchor>
    <xdr:from>
      <xdr:col>2</xdr:col>
      <xdr:colOff>9525</xdr:colOff>
      <xdr:row>11</xdr:row>
      <xdr:rowOff>38101</xdr:rowOff>
    </xdr:from>
    <xdr:ext cx="1563959" cy="163996"/>
    <xdr:sp macro="" textlink="">
      <xdr:nvSpPr>
        <xdr:cNvPr id="19" name="Text 31"/>
        <xdr:cNvSpPr txBox="1">
          <a:spLocks noChangeArrowheads="1"/>
        </xdr:cNvSpPr>
      </xdr:nvSpPr>
      <xdr:spPr bwMode="auto">
        <a:xfrm>
          <a:off x="428625" y="1685926"/>
          <a:ext cx="1563959" cy="16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NUMBER:   </a:t>
          </a:r>
        </a:p>
      </xdr:txBody>
    </xdr:sp>
    <xdr:clientData/>
  </xdr:oneCellAnchor>
  <xdr:oneCellAnchor>
    <xdr:from>
      <xdr:col>14</xdr:col>
      <xdr:colOff>200026</xdr:colOff>
      <xdr:row>11</xdr:row>
      <xdr:rowOff>38100</xdr:rowOff>
    </xdr:from>
    <xdr:ext cx="495300" cy="238125"/>
    <xdr:sp macro="" textlink="">
      <xdr:nvSpPr>
        <xdr:cNvPr id="20" name="Text 31"/>
        <xdr:cNvSpPr txBox="1">
          <a:spLocks noChangeArrowheads="1"/>
        </xdr:cNvSpPr>
      </xdr:nvSpPr>
      <xdr:spPr bwMode="auto">
        <a:xfrm>
          <a:off x="3057526" y="16859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FINAL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</xdr:row>
          <xdr:rowOff>19050</xdr:rowOff>
        </xdr:from>
        <xdr:to>
          <xdr:col>15</xdr:col>
          <xdr:colOff>123825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9525</xdr:colOff>
      <xdr:row>13</xdr:row>
      <xdr:rowOff>11430</xdr:rowOff>
    </xdr:from>
    <xdr:ext cx="3600449" cy="198121"/>
    <xdr:sp macro="" textlink="">
      <xdr:nvSpPr>
        <xdr:cNvPr id="22" name="Text 31"/>
        <xdr:cNvSpPr txBox="1">
          <a:spLocks noChangeArrowheads="1"/>
        </xdr:cNvSpPr>
      </xdr:nvSpPr>
      <xdr:spPr bwMode="auto">
        <a:xfrm>
          <a:off x="428625" y="2135505"/>
          <a:ext cx="3600449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INVOICE NUMBER / BILL FOR COLLECTION NUMBER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(For Grantee use)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</a:t>
          </a:r>
        </a:p>
      </xdr:txBody>
    </xdr:sp>
    <xdr:clientData/>
  </xdr:oneCellAnchor>
  <xdr:oneCellAnchor>
    <xdr:from>
      <xdr:col>2</xdr:col>
      <xdr:colOff>9525</xdr:colOff>
      <xdr:row>15</xdr:row>
      <xdr:rowOff>11431</xdr:rowOff>
    </xdr:from>
    <xdr:ext cx="1524000" cy="199705"/>
    <xdr:sp macro="" textlink="">
      <xdr:nvSpPr>
        <xdr:cNvPr id="23" name="Text 31"/>
        <xdr:cNvSpPr txBox="1">
          <a:spLocks noChangeArrowheads="1"/>
        </xdr:cNvSpPr>
      </xdr:nvSpPr>
      <xdr:spPr bwMode="auto">
        <a:xfrm>
          <a:off x="428625" y="2354581"/>
          <a:ext cx="15240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PERIOD:   </a:t>
          </a:r>
        </a:p>
      </xdr:txBody>
    </xdr:sp>
    <xdr:clientData/>
  </xdr:oneCellAnchor>
  <xdr:oneCellAnchor>
    <xdr:from>
      <xdr:col>11</xdr:col>
      <xdr:colOff>119550</xdr:colOff>
      <xdr:row>15</xdr:row>
      <xdr:rowOff>33241</xdr:rowOff>
    </xdr:from>
    <xdr:ext cx="390525" cy="164592"/>
    <xdr:sp macro="" textlink="">
      <xdr:nvSpPr>
        <xdr:cNvPr id="24" name="Text 31"/>
        <xdr:cNvSpPr txBox="1">
          <a:spLocks noChangeArrowheads="1"/>
        </xdr:cNvSpPr>
      </xdr:nvSpPr>
      <xdr:spPr bwMode="auto">
        <a:xfrm>
          <a:off x="2262675" y="2376391"/>
          <a:ext cx="390525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FROM:   </a:t>
          </a:r>
        </a:p>
      </xdr:txBody>
    </xdr:sp>
    <xdr:clientData/>
  </xdr:oneCellAnchor>
  <xdr:oneCellAnchor>
    <xdr:from>
      <xdr:col>18</xdr:col>
      <xdr:colOff>38880</xdr:colOff>
      <xdr:row>15</xdr:row>
      <xdr:rowOff>33240</xdr:rowOff>
    </xdr:from>
    <xdr:ext cx="228600" cy="164592"/>
    <xdr:sp macro="" textlink="">
      <xdr:nvSpPr>
        <xdr:cNvPr id="25" name="Text 31"/>
        <xdr:cNvSpPr txBox="1">
          <a:spLocks noChangeArrowheads="1"/>
        </xdr:cNvSpPr>
      </xdr:nvSpPr>
      <xdr:spPr bwMode="auto">
        <a:xfrm>
          <a:off x="3848880" y="2376390"/>
          <a:ext cx="2286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TO:   </a:t>
          </a:r>
        </a:p>
      </xdr:txBody>
    </xdr:sp>
    <xdr:clientData/>
  </xdr:oneCellAnchor>
  <xdr:oneCellAnchor>
    <xdr:from>
      <xdr:col>2</xdr:col>
      <xdr:colOff>9525</xdr:colOff>
      <xdr:row>17</xdr:row>
      <xdr:rowOff>47625</xdr:rowOff>
    </xdr:from>
    <xdr:ext cx="2019300" cy="190501"/>
    <xdr:sp macro="" textlink="">
      <xdr:nvSpPr>
        <xdr:cNvPr id="26" name="Text 31"/>
        <xdr:cNvSpPr txBox="1">
          <a:spLocks noChangeArrowheads="1"/>
        </xdr:cNvSpPr>
      </xdr:nvSpPr>
      <xdr:spPr bwMode="auto">
        <a:xfrm>
          <a:off x="428625" y="2609850"/>
          <a:ext cx="2019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TYPE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(Check one)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</a:t>
          </a:r>
        </a:p>
      </xdr:txBody>
    </xdr:sp>
    <xdr:clientData/>
  </xdr:oneCellAnchor>
  <xdr:oneCellAnchor>
    <xdr:from>
      <xdr:col>2</xdr:col>
      <xdr:colOff>228600</xdr:colOff>
      <xdr:row>18</xdr:row>
      <xdr:rowOff>38100</xdr:rowOff>
    </xdr:from>
    <xdr:ext cx="639896" cy="171450"/>
    <xdr:sp macro="" textlink="">
      <xdr:nvSpPr>
        <xdr:cNvPr id="27" name="Text 31"/>
        <xdr:cNvSpPr txBox="1">
          <a:spLocks noChangeArrowheads="1"/>
        </xdr:cNvSpPr>
      </xdr:nvSpPr>
      <xdr:spPr bwMode="auto">
        <a:xfrm>
          <a:off x="647700" y="2809875"/>
          <a:ext cx="639896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ADVANCE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200025</xdr:rowOff>
        </xdr:from>
        <xdr:to>
          <xdr:col>3</xdr:col>
          <xdr:colOff>66675</xdr:colOff>
          <xdr:row>19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228600</xdr:colOff>
      <xdr:row>22</xdr:row>
      <xdr:rowOff>47625</xdr:rowOff>
    </xdr:from>
    <xdr:ext cx="1133475" cy="173736"/>
    <xdr:sp macro="" textlink="">
      <xdr:nvSpPr>
        <xdr:cNvPr id="29" name="Text 31"/>
        <xdr:cNvSpPr txBox="1">
          <a:spLocks noChangeArrowheads="1"/>
        </xdr:cNvSpPr>
      </xdr:nvSpPr>
      <xdr:spPr bwMode="auto">
        <a:xfrm>
          <a:off x="647700" y="3371850"/>
          <a:ext cx="1133475" cy="17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REIMBURSEMENT 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66675</xdr:colOff>
          <xdr:row>23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9525</xdr:colOff>
      <xdr:row>0</xdr:row>
      <xdr:rowOff>0</xdr:rowOff>
    </xdr:from>
    <xdr:ext cx="2295446" cy="164592"/>
    <xdr:sp macro="" textlink="">
      <xdr:nvSpPr>
        <xdr:cNvPr id="31" name="Text 31"/>
        <xdr:cNvSpPr txBox="1">
          <a:spLocks noChangeArrowheads="1"/>
        </xdr:cNvSpPr>
      </xdr:nvSpPr>
      <xdr:spPr bwMode="auto">
        <a:xfrm>
          <a:off x="9525" y="0"/>
          <a:ext cx="2295446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State of California - Natural Resources Agency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9526</xdr:colOff>
      <xdr:row>0</xdr:row>
      <xdr:rowOff>114301</xdr:rowOff>
    </xdr:from>
    <xdr:ext cx="2295446" cy="164592"/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9526" y="114301"/>
          <a:ext cx="2295446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PARKS AND RECREATION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2735537" cy="161925"/>
    <xdr:sp macro="" textlink="">
      <xdr:nvSpPr>
        <xdr:cNvPr id="33" name="Text 31"/>
        <xdr:cNvSpPr txBox="1">
          <a:spLocks noChangeArrowheads="1"/>
        </xdr:cNvSpPr>
      </xdr:nvSpPr>
      <xdr:spPr bwMode="auto">
        <a:xfrm>
          <a:off x="4333875" y="0"/>
          <a:ext cx="273553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OFF-HIGHWAY MOTOR VEHICLE RECREATION DIVISION</a:t>
          </a:r>
        </a:p>
      </xdr:txBody>
    </xdr:sp>
    <xdr:clientData/>
  </xdr:oneCellAnchor>
  <xdr:oneCellAnchor>
    <xdr:from>
      <xdr:col>20</xdr:col>
      <xdr:colOff>47625</xdr:colOff>
      <xdr:row>0</xdr:row>
      <xdr:rowOff>114300</xdr:rowOff>
    </xdr:from>
    <xdr:ext cx="2735537" cy="161925"/>
    <xdr:sp macro="" textlink="">
      <xdr:nvSpPr>
        <xdr:cNvPr id="34" name="Text 31"/>
        <xdr:cNvSpPr txBox="1">
          <a:spLocks noChangeArrowheads="1"/>
        </xdr:cNvSpPr>
      </xdr:nvSpPr>
      <xdr:spPr bwMode="auto">
        <a:xfrm>
          <a:off x="4333875" y="114300"/>
          <a:ext cx="273553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AND COOPERATIVE AGREEMENTS PROGRAM</a:t>
          </a:r>
        </a:p>
      </xdr:txBody>
    </xdr:sp>
    <xdr:clientData/>
  </xdr:oneCellAnchor>
  <xdr:twoCellAnchor>
    <xdr:from>
      <xdr:col>32</xdr:col>
      <xdr:colOff>371476</xdr:colOff>
      <xdr:row>44</xdr:row>
      <xdr:rowOff>38099</xdr:rowOff>
    </xdr:from>
    <xdr:to>
      <xdr:col>34</xdr:col>
      <xdr:colOff>685800</xdr:colOff>
      <xdr:row>49</xdr:row>
      <xdr:rowOff>0</xdr:rowOff>
    </xdr:to>
    <xdr:sp macro="" textlink="" fLocksText="0">
      <xdr:nvSpPr>
        <xdr:cNvPr id="41" name="Text 222"/>
        <xdr:cNvSpPr>
          <a:spLocks noChangeArrowheads="1"/>
        </xdr:cNvSpPr>
      </xdr:nvSpPr>
      <xdr:spPr bwMode="auto">
        <a:xfrm>
          <a:off x="7515226" y="6715124"/>
          <a:ext cx="1819274" cy="7048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Agency name and address where payment should be mailed to. </a:t>
          </a:r>
        </a:p>
      </xdr:txBody>
    </xdr:sp>
    <xdr:clientData fLocksWithSheet="0" fPrintsWithSheet="0"/>
  </xdr:twoCellAnchor>
  <xdr:twoCellAnchor>
    <xdr:from>
      <xdr:col>32</xdr:col>
      <xdr:colOff>390525</xdr:colOff>
      <xdr:row>6</xdr:row>
      <xdr:rowOff>38100</xdr:rowOff>
    </xdr:from>
    <xdr:to>
      <xdr:col>34</xdr:col>
      <xdr:colOff>704849</xdr:colOff>
      <xdr:row>9</xdr:row>
      <xdr:rowOff>114301</xdr:rowOff>
    </xdr:to>
    <xdr:sp macro="" textlink="" fLocksText="0">
      <xdr:nvSpPr>
        <xdr:cNvPr id="44" name="Text 222"/>
        <xdr:cNvSpPr>
          <a:spLocks noChangeArrowheads="1"/>
        </xdr:cNvSpPr>
      </xdr:nvSpPr>
      <xdr:spPr bwMode="auto">
        <a:xfrm>
          <a:off x="7534275" y="800100"/>
          <a:ext cx="1819274" cy="7048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in white fields. Grey Fields have formulas and will auto-fill.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70"/>
  <sheetViews>
    <sheetView tabSelected="1" view="pageBreakPreview" zoomScaleNormal="100" zoomScaleSheetLayoutView="100" workbookViewId="0">
      <selection activeCell="A50" sqref="A50:B50"/>
    </sheetView>
  </sheetViews>
  <sheetFormatPr defaultColWidth="8.85546875" defaultRowHeight="12.75" x14ac:dyDescent="0.2"/>
  <cols>
    <col min="1" max="1" width="17.5703125" style="55" customWidth="1"/>
    <col min="2" max="2" width="12.140625" style="55" customWidth="1"/>
    <col min="3" max="3" width="2.28515625" style="55" customWidth="1"/>
    <col min="4" max="7" width="13.7109375" style="55" customWidth="1"/>
    <col min="8" max="8" width="12.140625" style="55" customWidth="1"/>
    <col min="9" max="9" width="2.28515625" style="55" customWidth="1"/>
    <col min="10" max="10" width="13.7109375" style="55" customWidth="1"/>
    <col min="11" max="11" width="12.140625" style="55" customWidth="1"/>
    <col min="12" max="12" width="2.28515625" style="58" customWidth="1"/>
    <col min="13" max="18" width="8.85546875" style="58"/>
    <col min="19" max="16384" width="8.85546875" style="55"/>
  </cols>
  <sheetData>
    <row r="1" spans="1:17" ht="26.25" customHeight="1" x14ac:dyDescent="0.3">
      <c r="A1" s="236" t="s">
        <v>118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7" ht="6" customHeight="1" x14ac:dyDescent="0.25">
      <c r="A2" s="59"/>
      <c r="B2" s="73"/>
      <c r="C2" s="73"/>
      <c r="D2" s="74"/>
      <c r="E2" s="74"/>
      <c r="F2" s="74"/>
      <c r="G2" s="74"/>
      <c r="H2" s="74"/>
      <c r="I2" s="74"/>
      <c r="J2" s="74"/>
      <c r="K2" s="74"/>
    </row>
    <row r="3" spans="1:17" ht="23.25" customHeight="1" x14ac:dyDescent="0.2">
      <c r="A3" s="75" t="s">
        <v>61</v>
      </c>
      <c r="B3" s="237"/>
      <c r="C3" s="237"/>
      <c r="D3" s="237"/>
      <c r="E3" s="76"/>
      <c r="F3" s="77"/>
      <c r="G3" s="78" t="s">
        <v>92</v>
      </c>
      <c r="H3" s="196"/>
      <c r="I3" s="79"/>
      <c r="J3" s="79"/>
      <c r="K3" s="76"/>
    </row>
    <row r="4" spans="1:17" ht="23.25" customHeight="1" x14ac:dyDescent="0.2">
      <c r="A4" s="80" t="s">
        <v>90</v>
      </c>
      <c r="B4" s="241"/>
      <c r="C4" s="241"/>
      <c r="D4" s="241"/>
      <c r="E4" s="76"/>
      <c r="F4" s="74"/>
      <c r="G4" s="78" t="s">
        <v>137</v>
      </c>
      <c r="H4" s="238"/>
      <c r="I4" s="238"/>
      <c r="J4" s="238"/>
      <c r="K4" s="76"/>
    </row>
    <row r="5" spans="1:17" ht="30" customHeight="1" x14ac:dyDescent="0.2">
      <c r="A5" s="202" t="s">
        <v>136</v>
      </c>
      <c r="B5" s="195"/>
      <c r="C5" s="81" t="s">
        <v>85</v>
      </c>
      <c r="D5" s="195"/>
      <c r="E5" s="242" t="s">
        <v>135</v>
      </c>
      <c r="F5" s="242"/>
      <c r="G5" s="242"/>
      <c r="H5" s="195"/>
      <c r="I5" s="82" t="s">
        <v>85</v>
      </c>
      <c r="J5" s="195"/>
      <c r="K5" s="58"/>
    </row>
    <row r="6" spans="1:17" ht="9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7" ht="5.2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7" ht="24.75" customHeight="1" x14ac:dyDescent="0.2">
      <c r="A8" s="59"/>
      <c r="B8" s="239" t="s">
        <v>83</v>
      </c>
      <c r="C8" s="239"/>
      <c r="D8" s="239"/>
      <c r="E8" s="58"/>
      <c r="F8" s="59"/>
      <c r="G8" s="58"/>
      <c r="H8" s="240" t="s">
        <v>7</v>
      </c>
      <c r="I8" s="240"/>
      <c r="J8" s="240"/>
      <c r="K8" s="59"/>
    </row>
    <row r="9" spans="1:17" ht="17.25" customHeight="1" x14ac:dyDescent="0.2">
      <c r="A9" s="156"/>
      <c r="B9" s="157" t="s">
        <v>10</v>
      </c>
      <c r="C9" s="157"/>
      <c r="D9" s="158" t="s">
        <v>9</v>
      </c>
      <c r="E9" s="159"/>
      <c r="F9" s="156"/>
      <c r="G9" s="159"/>
      <c r="H9" s="157" t="s">
        <v>10</v>
      </c>
      <c r="I9" s="158"/>
      <c r="J9" s="158" t="s">
        <v>9</v>
      </c>
      <c r="K9" s="156"/>
      <c r="M9" s="44"/>
      <c r="N9" s="44"/>
      <c r="O9" s="44"/>
      <c r="P9" s="44"/>
      <c r="Q9" s="44"/>
    </row>
    <row r="10" spans="1:17" ht="17.25" customHeight="1" x14ac:dyDescent="0.2">
      <c r="A10" s="156"/>
      <c r="B10" s="160" t="s">
        <v>0</v>
      </c>
      <c r="C10" s="160"/>
      <c r="D10" s="169">
        <f>'Grant Chgs'!A51</f>
        <v>0</v>
      </c>
      <c r="E10" s="159"/>
      <c r="F10" s="156"/>
      <c r="G10" s="159"/>
      <c r="H10" s="160" t="s">
        <v>0</v>
      </c>
      <c r="I10" s="161"/>
      <c r="J10" s="169">
        <f>'Match Chgs'!A51</f>
        <v>0</v>
      </c>
      <c r="K10" s="156"/>
      <c r="M10" s="44"/>
      <c r="N10" s="44"/>
      <c r="O10" s="44"/>
      <c r="P10" s="44"/>
      <c r="Q10" s="44"/>
    </row>
    <row r="11" spans="1:17" ht="17.25" customHeight="1" x14ac:dyDescent="0.2">
      <c r="A11" s="156"/>
      <c r="B11" s="160" t="s">
        <v>1</v>
      </c>
      <c r="C11" s="160"/>
      <c r="D11" s="170">
        <f>'Grant Chgs'!D51</f>
        <v>0</v>
      </c>
      <c r="E11" s="159"/>
      <c r="F11" s="156"/>
      <c r="G11" s="159"/>
      <c r="H11" s="160" t="s">
        <v>1</v>
      </c>
      <c r="I11" s="161"/>
      <c r="J11" s="170">
        <f>'Match Chgs'!D51</f>
        <v>0</v>
      </c>
      <c r="K11" s="156"/>
      <c r="M11" s="44"/>
      <c r="N11" s="44"/>
      <c r="O11" s="44"/>
      <c r="P11" s="44"/>
      <c r="Q11" s="44"/>
    </row>
    <row r="12" spans="1:17" ht="17.25" customHeight="1" x14ac:dyDescent="0.2">
      <c r="A12" s="156"/>
      <c r="B12" s="160" t="s">
        <v>2</v>
      </c>
      <c r="C12" s="160"/>
      <c r="D12" s="170">
        <f>'Grant Chgs'!G51</f>
        <v>0</v>
      </c>
      <c r="E12" s="159"/>
      <c r="F12" s="156"/>
      <c r="G12" s="159"/>
      <c r="H12" s="160" t="s">
        <v>2</v>
      </c>
      <c r="I12" s="161"/>
      <c r="J12" s="170">
        <f>'Match Chgs'!G51</f>
        <v>0</v>
      </c>
      <c r="K12" s="156"/>
      <c r="M12" s="44"/>
      <c r="N12" s="44"/>
      <c r="O12" s="44"/>
      <c r="P12" s="44"/>
      <c r="Q12" s="44"/>
    </row>
    <row r="13" spans="1:17" ht="17.25" customHeight="1" x14ac:dyDescent="0.2">
      <c r="A13" s="156"/>
      <c r="B13" s="160" t="s">
        <v>3</v>
      </c>
      <c r="C13" s="160"/>
      <c r="D13" s="170">
        <f>'Grant Chgs'!J51</f>
        <v>0</v>
      </c>
      <c r="E13" s="159"/>
      <c r="F13" s="156"/>
      <c r="G13" s="159"/>
      <c r="H13" s="160" t="s">
        <v>3</v>
      </c>
      <c r="I13" s="161"/>
      <c r="J13" s="170">
        <f>'Match Chgs'!J51</f>
        <v>0</v>
      </c>
      <c r="K13" s="156"/>
      <c r="N13" s="232"/>
      <c r="O13" s="232"/>
      <c r="P13" s="232"/>
    </row>
    <row r="14" spans="1:17" ht="17.25" customHeight="1" x14ac:dyDescent="0.2">
      <c r="A14" s="156"/>
      <c r="B14" s="160" t="s">
        <v>4</v>
      </c>
      <c r="C14" s="160"/>
      <c r="D14" s="170">
        <f>'Grant Chgs'!M51</f>
        <v>0</v>
      </c>
      <c r="E14" s="159"/>
      <c r="F14" s="156"/>
      <c r="G14" s="159"/>
      <c r="H14" s="160" t="s">
        <v>4</v>
      </c>
      <c r="I14" s="161"/>
      <c r="J14" s="170">
        <f>'Match Chgs'!M51</f>
        <v>0</v>
      </c>
      <c r="K14" s="156"/>
    </row>
    <row r="15" spans="1:17" ht="17.25" customHeight="1" x14ac:dyDescent="0.2">
      <c r="A15" s="156"/>
      <c r="B15" s="160" t="s">
        <v>5</v>
      </c>
      <c r="C15" s="160"/>
      <c r="D15" s="170">
        <f>'Grant Chgs'!P51</f>
        <v>0</v>
      </c>
      <c r="E15" s="159"/>
      <c r="F15" s="156"/>
      <c r="G15" s="159"/>
      <c r="H15" s="160" t="s">
        <v>5</v>
      </c>
      <c r="I15" s="161"/>
      <c r="J15" s="170">
        <f>'Match Chgs'!P51</f>
        <v>0</v>
      </c>
      <c r="K15" s="156"/>
    </row>
    <row r="16" spans="1:17" ht="17.25" customHeight="1" x14ac:dyDescent="0.2">
      <c r="A16" s="156"/>
      <c r="B16" s="160" t="s">
        <v>6</v>
      </c>
      <c r="C16" s="160"/>
      <c r="D16" s="171">
        <f>'Grant Chgs'!S51</f>
        <v>0</v>
      </c>
      <c r="E16" s="159"/>
      <c r="F16" s="156"/>
      <c r="G16" s="159"/>
      <c r="H16" s="160" t="s">
        <v>6</v>
      </c>
      <c r="I16" s="161"/>
      <c r="J16" s="171">
        <f>'Match Chgs'!S51</f>
        <v>0</v>
      </c>
      <c r="K16" s="156"/>
    </row>
    <row r="17" spans="1:16" ht="17.25" customHeight="1" x14ac:dyDescent="0.2">
      <c r="A17" s="156"/>
      <c r="B17" s="162" t="s">
        <v>84</v>
      </c>
      <c r="C17" s="162"/>
      <c r="D17" s="172">
        <f>SUM(D10:D16)</f>
        <v>0</v>
      </c>
      <c r="E17" s="159"/>
      <c r="F17" s="156"/>
      <c r="G17" s="159"/>
      <c r="H17" s="162" t="s">
        <v>8</v>
      </c>
      <c r="I17" s="163"/>
      <c r="J17" s="172">
        <f>SUM(J10:J16)</f>
        <v>0</v>
      </c>
      <c r="K17" s="156"/>
    </row>
    <row r="18" spans="1:16" ht="7.15" customHeight="1" x14ac:dyDescent="0.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16" x14ac:dyDescent="0.2">
      <c r="A19" s="164" t="s">
        <v>89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6" ht="27" customHeight="1" x14ac:dyDescent="0.2">
      <c r="A20" s="233" t="s">
        <v>139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5"/>
    </row>
    <row r="21" spans="1:16" ht="4.5" customHeight="1" x14ac:dyDescent="0.2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6" ht="27.75" customHeight="1" x14ac:dyDescent="0.2">
      <c r="A22" s="223" t="s">
        <v>115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</row>
    <row r="23" spans="1:16" ht="34.5" customHeight="1" x14ac:dyDescent="0.2">
      <c r="A23" s="181" t="s">
        <v>87</v>
      </c>
      <c r="B23" s="221" t="s">
        <v>0</v>
      </c>
      <c r="C23" s="216"/>
      <c r="D23" s="182" t="s">
        <v>1</v>
      </c>
      <c r="E23" s="182" t="s">
        <v>88</v>
      </c>
      <c r="F23" s="182" t="s">
        <v>3</v>
      </c>
      <c r="G23" s="182" t="s">
        <v>4</v>
      </c>
      <c r="H23" s="215" t="s">
        <v>5</v>
      </c>
      <c r="I23" s="216"/>
      <c r="J23" s="183" t="s">
        <v>6</v>
      </c>
      <c r="K23" s="182" t="s">
        <v>86</v>
      </c>
    </row>
    <row r="24" spans="1:16" ht="17.25" customHeight="1" x14ac:dyDescent="0.2">
      <c r="A24" s="154">
        <v>1</v>
      </c>
      <c r="B24" s="217"/>
      <c r="C24" s="218"/>
      <c r="D24" s="56"/>
      <c r="E24" s="56"/>
      <c r="F24" s="56"/>
      <c r="G24" s="61"/>
      <c r="H24" s="219"/>
      <c r="I24" s="218"/>
      <c r="J24" s="56"/>
      <c r="K24" s="176">
        <f>SUM(B24:J24)</f>
        <v>0</v>
      </c>
    </row>
    <row r="25" spans="1:16" ht="17.25" customHeight="1" x14ac:dyDescent="0.2">
      <c r="A25" s="155">
        <v>2</v>
      </c>
      <c r="B25" s="217"/>
      <c r="C25" s="218"/>
      <c r="D25" s="57"/>
      <c r="E25" s="57"/>
      <c r="F25" s="57"/>
      <c r="G25" s="62"/>
      <c r="H25" s="219"/>
      <c r="I25" s="218"/>
      <c r="J25" s="57"/>
      <c r="K25" s="176">
        <f t="shared" ref="K25:K29" si="0">SUM(B25:J25)</f>
        <v>0</v>
      </c>
    </row>
    <row r="26" spans="1:16" ht="17.25" customHeight="1" x14ac:dyDescent="0.2">
      <c r="A26" s="155">
        <v>3</v>
      </c>
      <c r="B26" s="217"/>
      <c r="C26" s="218"/>
      <c r="D26" s="57"/>
      <c r="E26" s="57"/>
      <c r="F26" s="57"/>
      <c r="G26" s="62"/>
      <c r="H26" s="219"/>
      <c r="I26" s="218"/>
      <c r="J26" s="57"/>
      <c r="K26" s="176">
        <f t="shared" si="0"/>
        <v>0</v>
      </c>
    </row>
    <row r="27" spans="1:16" ht="17.25" customHeight="1" x14ac:dyDescent="0.2">
      <c r="A27" s="155">
        <v>4</v>
      </c>
      <c r="B27" s="217"/>
      <c r="C27" s="218"/>
      <c r="D27" s="57"/>
      <c r="E27" s="57"/>
      <c r="F27" s="57"/>
      <c r="G27" s="62"/>
      <c r="H27" s="219"/>
      <c r="I27" s="218"/>
      <c r="J27" s="57"/>
      <c r="K27" s="176">
        <f t="shared" si="0"/>
        <v>0</v>
      </c>
    </row>
    <row r="28" spans="1:16" ht="17.25" customHeight="1" x14ac:dyDescent="0.2">
      <c r="A28" s="155">
        <v>5</v>
      </c>
      <c r="B28" s="217"/>
      <c r="C28" s="218"/>
      <c r="D28" s="57"/>
      <c r="E28" s="57"/>
      <c r="F28" s="57"/>
      <c r="G28" s="62"/>
      <c r="H28" s="219"/>
      <c r="I28" s="218"/>
      <c r="J28" s="57"/>
      <c r="K28" s="176">
        <f t="shared" si="0"/>
        <v>0</v>
      </c>
    </row>
    <row r="29" spans="1:16" ht="17.25" customHeight="1" x14ac:dyDescent="0.2">
      <c r="A29" s="155">
        <v>6</v>
      </c>
      <c r="B29" s="217"/>
      <c r="C29" s="218"/>
      <c r="D29" s="57"/>
      <c r="E29" s="57"/>
      <c r="F29" s="57"/>
      <c r="G29" s="62"/>
      <c r="H29" s="219"/>
      <c r="I29" s="218"/>
      <c r="J29" s="57"/>
      <c r="K29" s="176">
        <f t="shared" si="0"/>
        <v>0</v>
      </c>
    </row>
    <row r="30" spans="1:16" ht="17.25" customHeight="1" x14ac:dyDescent="0.2">
      <c r="A30" s="173" t="s">
        <v>109</v>
      </c>
      <c r="B30" s="214">
        <f>+'Grant Chgs'!A51</f>
        <v>0</v>
      </c>
      <c r="C30" s="204"/>
      <c r="D30" s="174">
        <f>+'Grant Chgs'!D51</f>
        <v>0</v>
      </c>
      <c r="E30" s="174">
        <f>+'Grant Chgs'!G51</f>
        <v>0</v>
      </c>
      <c r="F30" s="174">
        <f>+'Grant Chgs'!J51</f>
        <v>0</v>
      </c>
      <c r="G30" s="175">
        <f>+'Grant Chgs'!M51</f>
        <v>0</v>
      </c>
      <c r="H30" s="203">
        <f>+'Grant Chgs'!P51</f>
        <v>0</v>
      </c>
      <c r="I30" s="204"/>
      <c r="J30" s="174">
        <f>+'Grant Chgs'!S51</f>
        <v>0</v>
      </c>
      <c r="K30" s="176">
        <f t="shared" ref="K30" si="1">SUM(B30:J30)</f>
        <v>0</v>
      </c>
    </row>
    <row r="31" spans="1:16" ht="17.25" customHeight="1" x14ac:dyDescent="0.2">
      <c r="A31" s="177" t="s">
        <v>112</v>
      </c>
      <c r="B31" s="224">
        <f>SUM(B24:C30)</f>
        <v>0</v>
      </c>
      <c r="C31" s="225"/>
      <c r="D31" s="178">
        <f>SUM(D24:D30)</f>
        <v>0</v>
      </c>
      <c r="E31" s="178">
        <f>SUM(E24:E30)</f>
        <v>0</v>
      </c>
      <c r="F31" s="178">
        <f>SUM(F24:F30)</f>
        <v>0</v>
      </c>
      <c r="G31" s="179">
        <f>SUM(G24:G30)</f>
        <v>0</v>
      </c>
      <c r="H31" s="212">
        <f>SUM(H24:I30)</f>
        <v>0</v>
      </c>
      <c r="I31" s="213"/>
      <c r="J31" s="178">
        <f>SUM(J24:J30)</f>
        <v>0</v>
      </c>
      <c r="K31" s="180">
        <f>SUM(K24:K30)</f>
        <v>0</v>
      </c>
    </row>
    <row r="32" spans="1:16" ht="4.5" customHeight="1" x14ac:dyDescent="0.2">
      <c r="A32" s="166"/>
      <c r="B32" s="166"/>
      <c r="C32" s="166"/>
      <c r="D32" s="166"/>
      <c r="E32" s="166"/>
      <c r="F32" s="166"/>
      <c r="G32" s="83"/>
      <c r="H32" s="84"/>
      <c r="I32" s="84"/>
      <c r="J32" s="167"/>
      <c r="K32" s="167"/>
      <c r="O32" s="55"/>
      <c r="P32" s="55"/>
    </row>
    <row r="33" spans="1:11" ht="27" customHeight="1" x14ac:dyDescent="0.2">
      <c r="A33" s="223" t="s">
        <v>134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</row>
    <row r="34" spans="1:11" ht="34.5" customHeight="1" x14ac:dyDescent="0.2">
      <c r="A34" s="181" t="s">
        <v>87</v>
      </c>
      <c r="B34" s="221" t="s">
        <v>0</v>
      </c>
      <c r="C34" s="216"/>
      <c r="D34" s="182" t="s">
        <v>1</v>
      </c>
      <c r="E34" s="182" t="s">
        <v>88</v>
      </c>
      <c r="F34" s="182" t="s">
        <v>3</v>
      </c>
      <c r="G34" s="182" t="s">
        <v>4</v>
      </c>
      <c r="H34" s="215" t="s">
        <v>5</v>
      </c>
      <c r="I34" s="216"/>
      <c r="J34" s="183" t="s">
        <v>6</v>
      </c>
      <c r="K34" s="182" t="s">
        <v>86</v>
      </c>
    </row>
    <row r="35" spans="1:11" ht="17.25" customHeight="1" x14ac:dyDescent="0.2">
      <c r="A35" s="154">
        <v>1</v>
      </c>
      <c r="B35" s="217"/>
      <c r="C35" s="218"/>
      <c r="D35" s="56"/>
      <c r="E35" s="56"/>
      <c r="F35" s="56"/>
      <c r="G35" s="61"/>
      <c r="H35" s="219"/>
      <c r="I35" s="218"/>
      <c r="J35" s="56"/>
      <c r="K35" s="176">
        <f>SUM(B35:J35)</f>
        <v>0</v>
      </c>
    </row>
    <row r="36" spans="1:11" ht="17.25" customHeight="1" x14ac:dyDescent="0.2">
      <c r="A36" s="155">
        <v>2</v>
      </c>
      <c r="B36" s="217"/>
      <c r="C36" s="218"/>
      <c r="D36" s="57"/>
      <c r="E36" s="57"/>
      <c r="F36" s="57"/>
      <c r="G36" s="62"/>
      <c r="H36" s="219"/>
      <c r="I36" s="218"/>
      <c r="J36" s="57"/>
      <c r="K36" s="176">
        <f t="shared" ref="K36:K40" si="2">SUM(B36:J36)</f>
        <v>0</v>
      </c>
    </row>
    <row r="37" spans="1:11" ht="17.25" customHeight="1" x14ac:dyDescent="0.2">
      <c r="A37" s="155">
        <v>3</v>
      </c>
      <c r="B37" s="217"/>
      <c r="C37" s="218"/>
      <c r="D37" s="57"/>
      <c r="E37" s="57"/>
      <c r="F37" s="57"/>
      <c r="G37" s="62"/>
      <c r="H37" s="219"/>
      <c r="I37" s="218"/>
      <c r="J37" s="57"/>
      <c r="K37" s="176">
        <f t="shared" si="2"/>
        <v>0</v>
      </c>
    </row>
    <row r="38" spans="1:11" ht="17.25" customHeight="1" x14ac:dyDescent="0.2">
      <c r="A38" s="155">
        <v>4</v>
      </c>
      <c r="B38" s="217"/>
      <c r="C38" s="218"/>
      <c r="D38" s="57"/>
      <c r="E38" s="57"/>
      <c r="F38" s="57"/>
      <c r="G38" s="62"/>
      <c r="H38" s="219"/>
      <c r="I38" s="218"/>
      <c r="J38" s="57"/>
      <c r="K38" s="176">
        <f t="shared" si="2"/>
        <v>0</v>
      </c>
    </row>
    <row r="39" spans="1:11" ht="17.25" customHeight="1" x14ac:dyDescent="0.2">
      <c r="A39" s="155">
        <v>5</v>
      </c>
      <c r="B39" s="217"/>
      <c r="C39" s="218"/>
      <c r="D39" s="57"/>
      <c r="E39" s="57"/>
      <c r="F39" s="57"/>
      <c r="G39" s="62"/>
      <c r="H39" s="219"/>
      <c r="I39" s="218"/>
      <c r="J39" s="57"/>
      <c r="K39" s="176">
        <f t="shared" si="2"/>
        <v>0</v>
      </c>
    </row>
    <row r="40" spans="1:11" ht="17.25" customHeight="1" x14ac:dyDescent="0.2">
      <c r="A40" s="155">
        <v>6</v>
      </c>
      <c r="B40" s="217"/>
      <c r="C40" s="218"/>
      <c r="D40" s="57"/>
      <c r="E40" s="57"/>
      <c r="F40" s="57"/>
      <c r="G40" s="62"/>
      <c r="H40" s="219"/>
      <c r="I40" s="218"/>
      <c r="J40" s="57"/>
      <c r="K40" s="176">
        <f t="shared" si="2"/>
        <v>0</v>
      </c>
    </row>
    <row r="41" spans="1:11" ht="30" customHeight="1" x14ac:dyDescent="0.2">
      <c r="A41" s="184" t="s">
        <v>111</v>
      </c>
      <c r="B41" s="214">
        <f>+'Match Chgs'!A51</f>
        <v>0</v>
      </c>
      <c r="C41" s="204"/>
      <c r="D41" s="174">
        <f>+'Match Chgs'!D51</f>
        <v>0</v>
      </c>
      <c r="E41" s="174">
        <f>+'Match Chgs'!G51</f>
        <v>0</v>
      </c>
      <c r="F41" s="174">
        <f>+'Match Chgs'!J51</f>
        <v>0</v>
      </c>
      <c r="G41" s="175">
        <f>+'Match Chgs'!M51</f>
        <v>0</v>
      </c>
      <c r="H41" s="203">
        <f>+'Match Chgs'!P51</f>
        <v>0</v>
      </c>
      <c r="I41" s="204"/>
      <c r="J41" s="174">
        <f>+'Match Chgs'!S51</f>
        <v>0</v>
      </c>
      <c r="K41" s="176">
        <f>SUM(B41:J41)</f>
        <v>0</v>
      </c>
    </row>
    <row r="42" spans="1:11" ht="35.25" customHeight="1" x14ac:dyDescent="0.2">
      <c r="A42" s="177" t="s">
        <v>113</v>
      </c>
      <c r="B42" s="224">
        <f>SUM(B35:C41)</f>
        <v>0</v>
      </c>
      <c r="C42" s="225"/>
      <c r="D42" s="178">
        <f>SUM(D35:D41)</f>
        <v>0</v>
      </c>
      <c r="E42" s="178">
        <f>SUM(E35:E41)</f>
        <v>0</v>
      </c>
      <c r="F42" s="178">
        <f>SUM(F35:F41)</f>
        <v>0</v>
      </c>
      <c r="G42" s="179">
        <f>SUM(G35:G41)</f>
        <v>0</v>
      </c>
      <c r="H42" s="212">
        <f>SUM(H35:I41)</f>
        <v>0</v>
      </c>
      <c r="I42" s="213"/>
      <c r="J42" s="178">
        <f>SUM(J35:J41)</f>
        <v>0</v>
      </c>
      <c r="K42" s="180">
        <f>SUM(K35:K41)</f>
        <v>0</v>
      </c>
    </row>
    <row r="43" spans="1:11" ht="10.5" customHeight="1" x14ac:dyDescent="0.2">
      <c r="A43" s="166"/>
      <c r="B43" s="166"/>
      <c r="C43" s="166"/>
      <c r="D43" s="166"/>
      <c r="E43" s="166"/>
      <c r="F43" s="166"/>
      <c r="G43" s="83"/>
      <c r="H43" s="84"/>
      <c r="I43" s="84"/>
      <c r="J43" s="83"/>
      <c r="K43" s="156"/>
    </row>
    <row r="44" spans="1:11" ht="24" customHeight="1" x14ac:dyDescent="0.2">
      <c r="A44" s="211" t="s">
        <v>94</v>
      </c>
      <c r="B44" s="211"/>
      <c r="C44" s="167"/>
      <c r="D44" s="66"/>
      <c r="E44" s="167"/>
      <c r="F44" s="220" t="s">
        <v>93</v>
      </c>
      <c r="G44" s="220"/>
      <c r="H44" s="220"/>
      <c r="I44" s="166"/>
      <c r="J44" s="168"/>
      <c r="K44" s="166"/>
    </row>
    <row r="45" spans="1:11" ht="24" customHeight="1" x14ac:dyDescent="0.2">
      <c r="A45" s="231"/>
      <c r="B45" s="231"/>
      <c r="C45" s="134"/>
      <c r="D45" s="141"/>
      <c r="F45" s="54"/>
      <c r="G45" s="243" t="s">
        <v>133</v>
      </c>
      <c r="H45" s="243"/>
      <c r="I45" s="54"/>
      <c r="J45" s="147">
        <f>+J44-K31</f>
        <v>0</v>
      </c>
      <c r="K45" s="138" t="s">
        <v>114</v>
      </c>
    </row>
    <row r="46" spans="1:11" ht="17.25" customHeight="1" x14ac:dyDescent="0.2">
      <c r="A46" s="54"/>
      <c r="B46" s="222" t="s">
        <v>95</v>
      </c>
      <c r="C46" s="222"/>
      <c r="D46" s="222"/>
      <c r="E46" s="222"/>
      <c r="F46" s="54"/>
    </row>
    <row r="47" spans="1:11" ht="24" customHeight="1" x14ac:dyDescent="0.2">
      <c r="B47" s="69" t="s">
        <v>122</v>
      </c>
      <c r="C47" s="69"/>
      <c r="D47" s="148">
        <f>+K31</f>
        <v>0</v>
      </c>
      <c r="E47" s="149" t="e">
        <f>D47/D49</f>
        <v>#DIV/0!</v>
      </c>
      <c r="F47" s="54"/>
      <c r="G47" s="208" t="s">
        <v>119</v>
      </c>
      <c r="H47" s="209"/>
      <c r="I47" s="209"/>
      <c r="J47" s="209"/>
      <c r="K47" s="210"/>
    </row>
    <row r="48" spans="1:11" ht="24" customHeight="1" x14ac:dyDescent="0.2">
      <c r="B48" s="69" t="s">
        <v>124</v>
      </c>
      <c r="C48" s="69"/>
      <c r="D48" s="148">
        <f>+K42</f>
        <v>0</v>
      </c>
      <c r="E48" s="149" t="e">
        <f>D48/D49</f>
        <v>#DIV/0!</v>
      </c>
      <c r="F48" s="54"/>
      <c r="G48" s="205" t="s">
        <v>91</v>
      </c>
      <c r="H48" s="206"/>
      <c r="I48" s="206"/>
      <c r="J48" s="206"/>
      <c r="K48" s="207"/>
    </row>
    <row r="49" spans="1:11" ht="24" customHeight="1" x14ac:dyDescent="0.2">
      <c r="A49" s="228" t="s">
        <v>126</v>
      </c>
      <c r="B49" s="228"/>
      <c r="C49" s="134"/>
      <c r="D49" s="147">
        <f>SUM(D47:D48)</f>
        <v>0</v>
      </c>
      <c r="E49" s="149" t="e">
        <f>SUM(E47:E48)</f>
        <v>#DIV/0!</v>
      </c>
      <c r="F49" s="54"/>
      <c r="G49" s="227" t="s">
        <v>132</v>
      </c>
      <c r="H49" s="228"/>
      <c r="I49" s="68"/>
      <c r="J49" s="151">
        <f>+SUM(B31:I31)*0.15</f>
        <v>0</v>
      </c>
      <c r="K49" s="152">
        <v>0.15</v>
      </c>
    </row>
    <row r="50" spans="1:11" ht="24" customHeight="1" x14ac:dyDescent="0.2">
      <c r="A50" s="229" t="s">
        <v>123</v>
      </c>
      <c r="B50" s="230"/>
      <c r="C50" s="143"/>
      <c r="D50" s="148">
        <f>K31/(1-D44)*D44</f>
        <v>0</v>
      </c>
      <c r="E50" s="150">
        <f>+D44</f>
        <v>0</v>
      </c>
      <c r="F50" s="54"/>
      <c r="G50" s="227" t="s">
        <v>138</v>
      </c>
      <c r="H50" s="231"/>
      <c r="I50" s="68"/>
      <c r="J50" s="153">
        <f>+J42+J31</f>
        <v>0</v>
      </c>
      <c r="K50" s="152" t="e">
        <f>+J50/SUM(B31:I31)</f>
        <v>#DIV/0!</v>
      </c>
    </row>
    <row r="51" spans="1:11" ht="24" customHeight="1" x14ac:dyDescent="0.2">
      <c r="A51" s="54"/>
      <c r="B51" s="142" t="s">
        <v>125</v>
      </c>
      <c r="C51" s="70"/>
      <c r="D51" s="148">
        <f>+D48-D50</f>
        <v>0</v>
      </c>
      <c r="E51" s="149" t="e">
        <f>+D51/D49</f>
        <v>#DIV/0!</v>
      </c>
      <c r="F51" s="54"/>
      <c r="G51" s="227" t="s">
        <v>127</v>
      </c>
      <c r="H51" s="231"/>
      <c r="I51" s="68"/>
      <c r="J51" s="148">
        <f>+J49-J50</f>
        <v>0</v>
      </c>
      <c r="K51" s="152" t="e">
        <f>+J51/SUM(B31:I31)</f>
        <v>#DIV/0!</v>
      </c>
    </row>
    <row r="52" spans="1:11" ht="10.5" customHeight="1" x14ac:dyDescent="0.2">
      <c r="F52" s="54"/>
      <c r="G52" s="139"/>
      <c r="H52" s="140"/>
      <c r="I52" s="140"/>
      <c r="J52" s="140"/>
      <c r="K52" s="67"/>
    </row>
    <row r="53" spans="1:11" ht="12.75" customHeight="1" x14ac:dyDescent="0.2">
      <c r="F53" s="54"/>
      <c r="G53" s="226"/>
      <c r="H53" s="226"/>
      <c r="I53" s="226"/>
      <c r="J53" s="226"/>
      <c r="K53" s="54"/>
    </row>
    <row r="54" spans="1:11" ht="6.75" customHeight="1" x14ac:dyDescent="0.2">
      <c r="A54" s="54"/>
      <c r="F54" s="54"/>
      <c r="K54" s="54"/>
    </row>
    <row r="55" spans="1:11" ht="24.75" customHeight="1" x14ac:dyDescent="0.2">
      <c r="A55" s="54"/>
      <c r="F55" s="54"/>
      <c r="K55" s="54"/>
    </row>
    <row r="56" spans="1:11" x14ac:dyDescent="0.2">
      <c r="F56" s="54"/>
      <c r="G56" s="54"/>
      <c r="H56" s="54"/>
      <c r="I56" s="54"/>
      <c r="J56" s="54"/>
      <c r="K56" s="54"/>
    </row>
    <row r="57" spans="1:11" ht="12.75" customHeight="1" x14ac:dyDescent="0.2">
      <c r="F57" s="54"/>
      <c r="K57" s="54"/>
    </row>
    <row r="58" spans="1:11" x14ac:dyDescent="0.2">
      <c r="F58" s="54"/>
      <c r="K58" s="54"/>
    </row>
    <row r="59" spans="1:11" x14ac:dyDescent="0.2">
      <c r="A59" s="70"/>
      <c r="B59" s="71"/>
      <c r="C59" s="71"/>
      <c r="D59" s="72"/>
      <c r="E59" s="70"/>
      <c r="F59" s="54"/>
      <c r="K59" s="54"/>
    </row>
    <row r="60" spans="1:11" x14ac:dyDescent="0.2">
      <c r="A60" s="70"/>
      <c r="F60" s="54"/>
      <c r="K60" s="54"/>
    </row>
    <row r="61" spans="1:11" x14ac:dyDescent="0.2">
      <c r="A61" s="54"/>
      <c r="F61" s="54"/>
      <c r="G61" s="54"/>
      <c r="H61" s="54"/>
      <c r="I61" s="54"/>
      <c r="J61" s="54"/>
      <c r="K61" s="54"/>
    </row>
    <row r="62" spans="1:1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x14ac:dyDescent="0.2">
      <c r="A64" s="54"/>
      <c r="B64" s="54"/>
      <c r="C64" s="54"/>
      <c r="D64" s="54"/>
      <c r="E64" s="54"/>
      <c r="G64" s="54"/>
      <c r="H64" s="54"/>
      <c r="I64" s="54"/>
      <c r="J64" s="54"/>
      <c r="K64" s="54"/>
    </row>
    <row r="65" spans="1:11" x14ac:dyDescent="0.2">
      <c r="A65" s="54"/>
      <c r="B65" s="54"/>
      <c r="C65" s="54"/>
      <c r="D65" s="54"/>
      <c r="E65" s="54"/>
      <c r="K65" s="54"/>
    </row>
    <row r="66" spans="1:11" x14ac:dyDescent="0.2">
      <c r="A66" s="54"/>
      <c r="B66" s="54"/>
      <c r="C66" s="54"/>
      <c r="D66" s="54"/>
      <c r="E66" s="54"/>
      <c r="K66" s="54"/>
    </row>
    <row r="67" spans="1:11" x14ac:dyDescent="0.2">
      <c r="A67" s="54"/>
      <c r="B67" s="54"/>
      <c r="C67" s="54"/>
      <c r="D67" s="54"/>
      <c r="E67" s="54"/>
      <c r="K67" s="54"/>
    </row>
    <row r="68" spans="1:11" x14ac:dyDescent="0.2">
      <c r="A68" s="54"/>
      <c r="B68" s="54"/>
      <c r="C68" s="54"/>
      <c r="D68" s="54"/>
      <c r="E68" s="54"/>
      <c r="K68" s="54"/>
    </row>
    <row r="69" spans="1:11" x14ac:dyDescent="0.2">
      <c r="K69" s="54"/>
    </row>
    <row r="70" spans="1:11" x14ac:dyDescent="0.2">
      <c r="K70" s="54"/>
    </row>
  </sheetData>
  <sheetProtection formatCells="0" formatColumns="0" formatRows="0" insertColumns="0" insertRows="0" insertHyperlinks="0" deleteColumns="0" deleteRows="0" sort="0" autoFilter="0" pivotTables="0"/>
  <mergeCells count="61">
    <mergeCell ref="H36:I36"/>
    <mergeCell ref="H41:I41"/>
    <mergeCell ref="H37:I37"/>
    <mergeCell ref="B38:C38"/>
    <mergeCell ref="H38:I38"/>
    <mergeCell ref="B39:C39"/>
    <mergeCell ref="H39:I39"/>
    <mergeCell ref="H42:I42"/>
    <mergeCell ref="G45:H45"/>
    <mergeCell ref="A45:B45"/>
    <mergeCell ref="B40:C40"/>
    <mergeCell ref="H40:I40"/>
    <mergeCell ref="A1:K1"/>
    <mergeCell ref="B3:D3"/>
    <mergeCell ref="H28:I28"/>
    <mergeCell ref="H27:I27"/>
    <mergeCell ref="B31:C31"/>
    <mergeCell ref="B29:C29"/>
    <mergeCell ref="B28:C28"/>
    <mergeCell ref="B27:C27"/>
    <mergeCell ref="H29:I29"/>
    <mergeCell ref="H4:J4"/>
    <mergeCell ref="A22:K22"/>
    <mergeCell ref="B8:D8"/>
    <mergeCell ref="H8:J8"/>
    <mergeCell ref="B4:D4"/>
    <mergeCell ref="B30:C30"/>
    <mergeCell ref="E5:G5"/>
    <mergeCell ref="N13:P13"/>
    <mergeCell ref="H26:I26"/>
    <mergeCell ref="H25:I25"/>
    <mergeCell ref="B25:C25"/>
    <mergeCell ref="B26:C26"/>
    <mergeCell ref="B23:C23"/>
    <mergeCell ref="B24:C24"/>
    <mergeCell ref="H24:I24"/>
    <mergeCell ref="H23:I23"/>
    <mergeCell ref="A20:K20"/>
    <mergeCell ref="I53:J53"/>
    <mergeCell ref="G49:H49"/>
    <mergeCell ref="A49:B49"/>
    <mergeCell ref="A50:B50"/>
    <mergeCell ref="G50:H50"/>
    <mergeCell ref="G51:H51"/>
    <mergeCell ref="G53:H53"/>
    <mergeCell ref="H30:I30"/>
    <mergeCell ref="G48:K48"/>
    <mergeCell ref="G47:K47"/>
    <mergeCell ref="A44:B44"/>
    <mergeCell ref="H31:I31"/>
    <mergeCell ref="B41:C41"/>
    <mergeCell ref="H34:I34"/>
    <mergeCell ref="B35:C35"/>
    <mergeCell ref="H35:I35"/>
    <mergeCell ref="B36:C36"/>
    <mergeCell ref="F44:H44"/>
    <mergeCell ref="B37:C37"/>
    <mergeCell ref="B34:C34"/>
    <mergeCell ref="B46:E46"/>
    <mergeCell ref="A33:K33"/>
    <mergeCell ref="B42:C42"/>
  </mergeCells>
  <phoneticPr fontId="2" type="noConversion"/>
  <printOptions horizontalCentered="1"/>
  <pageMargins left="0.25" right="0.25" top="0.75" bottom="0.75" header="0.3" footer="0.3"/>
  <pageSetup scale="63" orientation="portrait" r:id="rId1"/>
  <headerFooter alignWithMargins="0">
    <oddFooter>&amp;LEXPENDITURE WORKBOOK - REIMBURSEMENT, Page &amp;P&amp;RRev Jan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66"/>
  <sheetViews>
    <sheetView view="pageBreakPreview" topLeftCell="A16" zoomScaleNormal="100" zoomScaleSheetLayoutView="100" workbookViewId="0">
      <selection activeCell="A8" sqref="A8:M8"/>
    </sheetView>
  </sheetViews>
  <sheetFormatPr defaultRowHeight="12.75" x14ac:dyDescent="0.2"/>
  <cols>
    <col min="1" max="1" width="12.7109375" style="45" customWidth="1"/>
    <col min="2" max="2" width="5.42578125" style="91" customWidth="1"/>
    <col min="3" max="3" width="14.7109375" style="45" customWidth="1"/>
    <col min="4" max="4" width="12.7109375" style="45" customWidth="1"/>
    <col min="5" max="5" width="5.42578125" style="91" customWidth="1"/>
    <col min="6" max="6" width="14.7109375" style="45" customWidth="1"/>
    <col min="7" max="7" width="12.7109375" style="45" customWidth="1"/>
    <col min="8" max="8" width="5.42578125" style="91" customWidth="1"/>
    <col min="9" max="9" width="14.7109375" style="45" customWidth="1"/>
    <col min="10" max="10" width="12.7109375" style="45" customWidth="1"/>
    <col min="11" max="11" width="5.42578125" style="91" customWidth="1"/>
    <col min="12" max="12" width="14.7109375" style="45" customWidth="1"/>
    <col min="13" max="13" width="12.7109375" style="45" customWidth="1"/>
    <col min="14" max="14" width="5.42578125" style="91" customWidth="1"/>
    <col min="15" max="15" width="14.7109375" style="45" customWidth="1"/>
    <col min="16" max="16" width="12.7109375" style="45" customWidth="1"/>
    <col min="17" max="17" width="5.42578125" style="91" customWidth="1"/>
    <col min="18" max="18" width="14.7109375" style="45" customWidth="1"/>
    <col min="19" max="19" width="12.7109375" style="45" customWidth="1"/>
    <col min="20" max="20" width="14.7109375" style="45" customWidth="1"/>
    <col min="21" max="16384" width="9.140625" style="45"/>
  </cols>
  <sheetData>
    <row r="1" spans="1:20" ht="19.5" x14ac:dyDescent="0.3">
      <c r="A1" s="244" t="s">
        <v>110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0.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5" x14ac:dyDescent="0.2">
      <c r="K3" s="131" t="s">
        <v>100</v>
      </c>
    </row>
    <row r="4" spans="1:20" ht="22.5" customHeight="1" x14ac:dyDescent="0.25">
      <c r="A4" s="104" t="s">
        <v>97</v>
      </c>
      <c r="B4" s="104"/>
      <c r="C4" s="105"/>
      <c r="D4" s="187">
        <f>+Summary!H4</f>
        <v>0</v>
      </c>
      <c r="E4" s="87"/>
      <c r="F4" s="46"/>
      <c r="G4" s="52"/>
      <c r="H4" s="114"/>
      <c r="J4" s="188">
        <f>+Summary!H5</f>
        <v>0</v>
      </c>
      <c r="K4" s="132" t="s">
        <v>99</v>
      </c>
      <c r="L4" s="188">
        <f>+Summary!J5</f>
        <v>0</v>
      </c>
      <c r="M4" s="245"/>
      <c r="N4" s="245"/>
    </row>
    <row r="5" spans="1:20" ht="22.5" customHeight="1" x14ac:dyDescent="0.2">
      <c r="A5" s="104" t="s">
        <v>98</v>
      </c>
      <c r="B5" s="104"/>
      <c r="C5" s="105"/>
      <c r="D5" s="187">
        <f>+Summary!H3</f>
        <v>0</v>
      </c>
      <c r="E5" s="87"/>
      <c r="F5" s="46"/>
      <c r="G5" s="52"/>
      <c r="H5" s="87"/>
      <c r="I5" s="46"/>
      <c r="J5" s="101"/>
      <c r="K5" s="87"/>
      <c r="L5" s="46"/>
      <c r="N5" s="45"/>
      <c r="O5" s="252" t="s">
        <v>103</v>
      </c>
      <c r="P5" s="252"/>
      <c r="Q5" s="252"/>
      <c r="R5" s="252"/>
      <c r="S5" s="252"/>
    </row>
    <row r="6" spans="1:20" ht="22.5" customHeight="1" x14ac:dyDescent="0.2">
      <c r="A6" s="254" t="s">
        <v>90</v>
      </c>
      <c r="B6" s="254"/>
      <c r="C6" s="253">
        <f>+Summary!B4</f>
        <v>0</v>
      </c>
      <c r="D6" s="253"/>
      <c r="E6" s="253"/>
      <c r="G6" s="52"/>
      <c r="H6" s="87"/>
      <c r="I6" s="46"/>
      <c r="K6" s="87"/>
      <c r="L6" s="46"/>
      <c r="N6" s="45"/>
      <c r="O6" s="46"/>
      <c r="P6" s="115" t="s">
        <v>89</v>
      </c>
      <c r="Q6" s="45"/>
      <c r="R6" s="46"/>
      <c r="T6" s="46"/>
    </row>
    <row r="7" spans="1:20" ht="13.5" customHeight="1" x14ac:dyDescent="0.2">
      <c r="A7" s="103"/>
      <c r="B7" s="103"/>
      <c r="C7" s="129"/>
      <c r="D7" s="129"/>
      <c r="E7" s="129"/>
      <c r="G7" s="52"/>
      <c r="H7" s="87"/>
      <c r="I7" s="46"/>
      <c r="J7" s="101"/>
      <c r="K7" s="87"/>
      <c r="L7" s="46"/>
      <c r="N7" s="45"/>
      <c r="O7" s="46"/>
      <c r="P7" s="246"/>
      <c r="Q7" s="247"/>
      <c r="R7" s="247"/>
      <c r="S7" s="247"/>
      <c r="T7" s="248"/>
    </row>
    <row r="8" spans="1:20" ht="27" customHeight="1" x14ac:dyDescent="0.2">
      <c r="A8" s="260" t="s">
        <v>140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130"/>
      <c r="O8" s="130"/>
      <c r="P8" s="249"/>
      <c r="Q8" s="250"/>
      <c r="R8" s="250"/>
      <c r="S8" s="250"/>
      <c r="T8" s="251"/>
    </row>
    <row r="9" spans="1:20" ht="34.5" customHeight="1" thickBot="1" x14ac:dyDescent="0.25">
      <c r="A9" s="189" t="s">
        <v>102</v>
      </c>
      <c r="B9" s="106" t="s">
        <v>96</v>
      </c>
      <c r="C9" s="119" t="s">
        <v>81</v>
      </c>
      <c r="D9" s="108" t="s">
        <v>1</v>
      </c>
      <c r="E9" s="106" t="s">
        <v>96</v>
      </c>
      <c r="F9" s="107" t="s">
        <v>81</v>
      </c>
      <c r="G9" s="108" t="s">
        <v>101</v>
      </c>
      <c r="H9" s="106" t="s">
        <v>96</v>
      </c>
      <c r="I9" s="107" t="s">
        <v>81</v>
      </c>
      <c r="J9" s="108" t="s">
        <v>3</v>
      </c>
      <c r="K9" s="106" t="s">
        <v>96</v>
      </c>
      <c r="L9" s="107" t="s">
        <v>81</v>
      </c>
      <c r="M9" s="108" t="s">
        <v>4</v>
      </c>
      <c r="N9" s="106" t="s">
        <v>96</v>
      </c>
      <c r="O9" s="107" t="s">
        <v>81</v>
      </c>
      <c r="P9" s="108" t="s">
        <v>5</v>
      </c>
      <c r="Q9" s="106" t="s">
        <v>96</v>
      </c>
      <c r="R9" s="107" t="s">
        <v>81</v>
      </c>
      <c r="S9" s="108" t="s">
        <v>6</v>
      </c>
      <c r="T9" s="109" t="s">
        <v>81</v>
      </c>
    </row>
    <row r="10" spans="1:20" x14ac:dyDescent="0.2">
      <c r="A10" s="98"/>
      <c r="B10" s="88"/>
      <c r="C10" s="120"/>
      <c r="D10" s="98"/>
      <c r="E10" s="88"/>
      <c r="F10" s="95"/>
      <c r="G10" s="98"/>
      <c r="H10" s="88"/>
      <c r="I10" s="95"/>
      <c r="J10" s="98"/>
      <c r="K10" s="88"/>
      <c r="L10" s="95"/>
      <c r="M10" s="98"/>
      <c r="N10" s="88"/>
      <c r="O10" s="95"/>
      <c r="P10" s="98"/>
      <c r="Q10" s="88"/>
      <c r="R10" s="95"/>
      <c r="S10" s="98"/>
      <c r="T10" s="110"/>
    </row>
    <row r="11" spans="1:20" x14ac:dyDescent="0.2">
      <c r="A11" s="99"/>
      <c r="B11" s="89"/>
      <c r="C11" s="121"/>
      <c r="D11" s="99"/>
      <c r="E11" s="89"/>
      <c r="F11" s="96"/>
      <c r="G11" s="99"/>
      <c r="H11" s="89"/>
      <c r="I11" s="96"/>
      <c r="J11" s="99"/>
      <c r="K11" s="89"/>
      <c r="L11" s="96"/>
      <c r="M11" s="99"/>
      <c r="N11" s="89"/>
      <c r="O11" s="96"/>
      <c r="P11" s="99"/>
      <c r="Q11" s="89"/>
      <c r="R11" s="96"/>
      <c r="S11" s="99"/>
      <c r="T11" s="111"/>
    </row>
    <row r="12" spans="1:20" x14ac:dyDescent="0.2">
      <c r="A12" s="99"/>
      <c r="B12" s="89"/>
      <c r="C12" s="121"/>
      <c r="D12" s="99"/>
      <c r="E12" s="89"/>
      <c r="F12" s="96"/>
      <c r="G12" s="99"/>
      <c r="H12" s="89"/>
      <c r="I12" s="96"/>
      <c r="J12" s="99"/>
      <c r="K12" s="89"/>
      <c r="L12" s="96"/>
      <c r="M12" s="99"/>
      <c r="N12" s="89"/>
      <c r="O12" s="96"/>
      <c r="P12" s="99"/>
      <c r="Q12" s="89"/>
      <c r="R12" s="96"/>
      <c r="S12" s="99"/>
      <c r="T12" s="111"/>
    </row>
    <row r="13" spans="1:20" x14ac:dyDescent="0.2">
      <c r="A13" s="99"/>
      <c r="B13" s="89"/>
      <c r="C13" s="121"/>
      <c r="D13" s="99"/>
      <c r="E13" s="89"/>
      <c r="F13" s="96"/>
      <c r="G13" s="99"/>
      <c r="H13" s="89"/>
      <c r="I13" s="96"/>
      <c r="J13" s="99"/>
      <c r="K13" s="89"/>
      <c r="L13" s="96"/>
      <c r="M13" s="99"/>
      <c r="N13" s="89"/>
      <c r="O13" s="96"/>
      <c r="P13" s="99"/>
      <c r="Q13" s="89"/>
      <c r="R13" s="96"/>
      <c r="S13" s="99"/>
      <c r="T13" s="111"/>
    </row>
    <row r="14" spans="1:20" x14ac:dyDescent="0.2">
      <c r="A14" s="99"/>
      <c r="B14" s="89"/>
      <c r="C14" s="121"/>
      <c r="D14" s="99"/>
      <c r="E14" s="89"/>
      <c r="F14" s="96"/>
      <c r="G14" s="99"/>
      <c r="H14" s="89"/>
      <c r="I14" s="96"/>
      <c r="J14" s="99"/>
      <c r="K14" s="89"/>
      <c r="L14" s="96"/>
      <c r="M14" s="99"/>
      <c r="N14" s="89"/>
      <c r="O14" s="96"/>
      <c r="P14" s="99"/>
      <c r="Q14" s="89"/>
      <c r="R14" s="96"/>
      <c r="S14" s="99"/>
      <c r="T14" s="111"/>
    </row>
    <row r="15" spans="1:20" x14ac:dyDescent="0.2">
      <c r="A15" s="99"/>
      <c r="B15" s="89"/>
      <c r="C15" s="121"/>
      <c r="D15" s="99"/>
      <c r="E15" s="89"/>
      <c r="F15" s="96"/>
      <c r="G15" s="99"/>
      <c r="H15" s="89"/>
      <c r="I15" s="96"/>
      <c r="J15" s="99"/>
      <c r="K15" s="89"/>
      <c r="L15" s="96"/>
      <c r="M15" s="99"/>
      <c r="N15" s="89"/>
      <c r="O15" s="96"/>
      <c r="P15" s="99"/>
      <c r="Q15" s="89"/>
      <c r="R15" s="96"/>
      <c r="S15" s="99"/>
      <c r="T15" s="111"/>
    </row>
    <row r="16" spans="1:20" x14ac:dyDescent="0.2">
      <c r="A16" s="99"/>
      <c r="B16" s="89"/>
      <c r="C16" s="121"/>
      <c r="D16" s="99"/>
      <c r="E16" s="89"/>
      <c r="F16" s="96"/>
      <c r="G16" s="99"/>
      <c r="H16" s="89"/>
      <c r="I16" s="96"/>
      <c r="J16" s="99"/>
      <c r="K16" s="89"/>
      <c r="L16" s="96"/>
      <c r="M16" s="99"/>
      <c r="N16" s="89"/>
      <c r="O16" s="96"/>
      <c r="P16" s="99"/>
      <c r="Q16" s="89"/>
      <c r="R16" s="96"/>
      <c r="S16" s="99"/>
      <c r="T16" s="111"/>
    </row>
    <row r="17" spans="1:20" x14ac:dyDescent="0.2">
      <c r="A17" s="99"/>
      <c r="B17" s="89"/>
      <c r="C17" s="121"/>
      <c r="D17" s="99"/>
      <c r="E17" s="89"/>
      <c r="F17" s="96"/>
      <c r="G17" s="99"/>
      <c r="H17" s="89"/>
      <c r="I17" s="96"/>
      <c r="J17" s="99"/>
      <c r="K17" s="89"/>
      <c r="L17" s="96"/>
      <c r="M17" s="99"/>
      <c r="N17" s="89"/>
      <c r="O17" s="96"/>
      <c r="P17" s="99"/>
      <c r="Q17" s="89"/>
      <c r="R17" s="96"/>
      <c r="S17" s="99"/>
      <c r="T17" s="111"/>
    </row>
    <row r="18" spans="1:20" x14ac:dyDescent="0.2">
      <c r="A18" s="99"/>
      <c r="B18" s="89"/>
      <c r="C18" s="121"/>
      <c r="D18" s="99"/>
      <c r="E18" s="89"/>
      <c r="F18" s="96"/>
      <c r="G18" s="99"/>
      <c r="H18" s="89"/>
      <c r="I18" s="96"/>
      <c r="J18" s="99"/>
      <c r="K18" s="89"/>
      <c r="L18" s="96"/>
      <c r="M18" s="99"/>
      <c r="N18" s="89"/>
      <c r="O18" s="96"/>
      <c r="P18" s="99"/>
      <c r="Q18" s="89"/>
      <c r="R18" s="96"/>
      <c r="S18" s="99"/>
      <c r="T18" s="111"/>
    </row>
    <row r="19" spans="1:20" x14ac:dyDescent="0.2">
      <c r="A19" s="99"/>
      <c r="B19" s="89"/>
      <c r="C19" s="121"/>
      <c r="D19" s="99"/>
      <c r="E19" s="89"/>
      <c r="F19" s="96"/>
      <c r="G19" s="99"/>
      <c r="H19" s="89"/>
      <c r="I19" s="96"/>
      <c r="J19" s="99"/>
      <c r="K19" s="89"/>
      <c r="L19" s="96"/>
      <c r="M19" s="99"/>
      <c r="N19" s="89"/>
      <c r="O19" s="96"/>
      <c r="P19" s="99"/>
      <c r="Q19" s="89"/>
      <c r="R19" s="96"/>
      <c r="S19" s="99"/>
      <c r="T19" s="111"/>
    </row>
    <row r="20" spans="1:20" x14ac:dyDescent="0.2">
      <c r="A20" s="99"/>
      <c r="B20" s="89"/>
      <c r="C20" s="121"/>
      <c r="D20" s="99"/>
      <c r="E20" s="89"/>
      <c r="F20" s="96"/>
      <c r="G20" s="99"/>
      <c r="H20" s="89"/>
      <c r="I20" s="96"/>
      <c r="J20" s="99"/>
      <c r="K20" s="89"/>
      <c r="L20" s="96"/>
      <c r="M20" s="99"/>
      <c r="N20" s="89"/>
      <c r="O20" s="96"/>
      <c r="P20" s="99"/>
      <c r="Q20" s="89"/>
      <c r="R20" s="96"/>
      <c r="S20" s="99"/>
      <c r="T20" s="111"/>
    </row>
    <row r="21" spans="1:20" x14ac:dyDescent="0.2">
      <c r="A21" s="99"/>
      <c r="B21" s="89"/>
      <c r="C21" s="121"/>
      <c r="D21" s="99"/>
      <c r="E21" s="89"/>
      <c r="F21" s="96"/>
      <c r="G21" s="99"/>
      <c r="H21" s="89"/>
      <c r="I21" s="96"/>
      <c r="J21" s="99"/>
      <c r="K21" s="89"/>
      <c r="L21" s="96"/>
      <c r="M21" s="99"/>
      <c r="N21" s="89"/>
      <c r="O21" s="96"/>
      <c r="P21" s="99"/>
      <c r="Q21" s="89"/>
      <c r="R21" s="96"/>
      <c r="S21" s="99"/>
      <c r="T21" s="111"/>
    </row>
    <row r="22" spans="1:20" x14ac:dyDescent="0.2">
      <c r="A22" s="99"/>
      <c r="B22" s="89"/>
      <c r="C22" s="121"/>
      <c r="D22" s="99"/>
      <c r="E22" s="89"/>
      <c r="F22" s="96"/>
      <c r="G22" s="99"/>
      <c r="H22" s="89"/>
      <c r="I22" s="96"/>
      <c r="J22" s="99"/>
      <c r="K22" s="89"/>
      <c r="L22" s="96"/>
      <c r="M22" s="99"/>
      <c r="N22" s="89"/>
      <c r="O22" s="96"/>
      <c r="P22" s="99"/>
      <c r="Q22" s="89"/>
      <c r="R22" s="96"/>
      <c r="S22" s="99"/>
      <c r="T22" s="111"/>
    </row>
    <row r="23" spans="1:20" x14ac:dyDescent="0.2">
      <c r="A23" s="99"/>
      <c r="B23" s="89"/>
      <c r="C23" s="121"/>
      <c r="D23" s="99"/>
      <c r="E23" s="89"/>
      <c r="F23" s="96"/>
      <c r="G23" s="99"/>
      <c r="H23" s="89"/>
      <c r="I23" s="96"/>
      <c r="J23" s="99"/>
      <c r="K23" s="89"/>
      <c r="L23" s="96"/>
      <c r="M23" s="99"/>
      <c r="N23" s="89"/>
      <c r="O23" s="96"/>
      <c r="P23" s="99"/>
      <c r="Q23" s="89"/>
      <c r="R23" s="96"/>
      <c r="S23" s="99"/>
      <c r="T23" s="111"/>
    </row>
    <row r="24" spans="1:20" x14ac:dyDescent="0.2">
      <c r="A24" s="99"/>
      <c r="B24" s="89"/>
      <c r="C24" s="121"/>
      <c r="D24" s="99"/>
      <c r="E24" s="89"/>
      <c r="F24" s="96"/>
      <c r="G24" s="99"/>
      <c r="H24" s="89"/>
      <c r="I24" s="96"/>
      <c r="J24" s="99"/>
      <c r="K24" s="89"/>
      <c r="L24" s="96"/>
      <c r="M24" s="99"/>
      <c r="N24" s="89"/>
      <c r="O24" s="96"/>
      <c r="P24" s="99"/>
      <c r="Q24" s="89"/>
      <c r="R24" s="96"/>
      <c r="S24" s="99"/>
      <c r="T24" s="111"/>
    </row>
    <row r="25" spans="1:20" x14ac:dyDescent="0.2">
      <c r="A25" s="99"/>
      <c r="B25" s="89"/>
      <c r="C25" s="121"/>
      <c r="D25" s="99"/>
      <c r="E25" s="89"/>
      <c r="F25" s="96"/>
      <c r="G25" s="99"/>
      <c r="H25" s="89"/>
      <c r="I25" s="96"/>
      <c r="J25" s="99"/>
      <c r="K25" s="89"/>
      <c r="L25" s="96"/>
      <c r="M25" s="99"/>
      <c r="N25" s="89"/>
      <c r="O25" s="96"/>
      <c r="P25" s="99"/>
      <c r="Q25" s="89"/>
      <c r="R25" s="96"/>
      <c r="S25" s="99"/>
      <c r="T25" s="111"/>
    </row>
    <row r="26" spans="1:20" x14ac:dyDescent="0.2">
      <c r="A26" s="99"/>
      <c r="B26" s="89"/>
      <c r="C26" s="121"/>
      <c r="D26" s="99"/>
      <c r="E26" s="89"/>
      <c r="F26" s="96"/>
      <c r="G26" s="99"/>
      <c r="H26" s="89"/>
      <c r="I26" s="96"/>
      <c r="J26" s="99"/>
      <c r="K26" s="89"/>
      <c r="L26" s="96"/>
      <c r="M26" s="99"/>
      <c r="N26" s="89"/>
      <c r="O26" s="96"/>
      <c r="P26" s="99"/>
      <c r="Q26" s="89"/>
      <c r="R26" s="96"/>
      <c r="S26" s="99"/>
      <c r="T26" s="111"/>
    </row>
    <row r="27" spans="1:20" x14ac:dyDescent="0.2">
      <c r="A27" s="99"/>
      <c r="B27" s="89"/>
      <c r="C27" s="121"/>
      <c r="D27" s="99"/>
      <c r="E27" s="89"/>
      <c r="F27" s="96"/>
      <c r="G27" s="99"/>
      <c r="H27" s="89"/>
      <c r="I27" s="96"/>
      <c r="J27" s="99"/>
      <c r="K27" s="89"/>
      <c r="L27" s="96"/>
      <c r="M27" s="99"/>
      <c r="N27" s="89"/>
      <c r="O27" s="96"/>
      <c r="P27" s="99"/>
      <c r="Q27" s="89"/>
      <c r="R27" s="96"/>
      <c r="S27" s="99"/>
      <c r="T27" s="111"/>
    </row>
    <row r="28" spans="1:20" x14ac:dyDescent="0.2">
      <c r="A28" s="99"/>
      <c r="B28" s="89"/>
      <c r="C28" s="121"/>
      <c r="D28" s="99"/>
      <c r="E28" s="89"/>
      <c r="F28" s="96"/>
      <c r="G28" s="99"/>
      <c r="H28" s="89"/>
      <c r="I28" s="96"/>
      <c r="J28" s="99"/>
      <c r="K28" s="89"/>
      <c r="L28" s="96"/>
      <c r="M28" s="99"/>
      <c r="N28" s="89"/>
      <c r="O28" s="96"/>
      <c r="P28" s="99"/>
      <c r="Q28" s="89"/>
      <c r="R28" s="96"/>
      <c r="S28" s="99"/>
      <c r="T28" s="111"/>
    </row>
    <row r="29" spans="1:20" x14ac:dyDescent="0.2">
      <c r="A29" s="99"/>
      <c r="B29" s="89"/>
      <c r="C29" s="121"/>
      <c r="D29" s="99"/>
      <c r="E29" s="89"/>
      <c r="F29" s="96"/>
      <c r="G29" s="99"/>
      <c r="H29" s="89"/>
      <c r="I29" s="96"/>
      <c r="J29" s="99"/>
      <c r="K29" s="89"/>
      <c r="L29" s="96"/>
      <c r="M29" s="99"/>
      <c r="N29" s="89"/>
      <c r="O29" s="96"/>
      <c r="P29" s="99"/>
      <c r="Q29" s="89"/>
      <c r="R29" s="96"/>
      <c r="S29" s="99"/>
      <c r="T29" s="111"/>
    </row>
    <row r="30" spans="1:20" x14ac:dyDescent="0.2">
      <c r="A30" s="99"/>
      <c r="B30" s="89"/>
      <c r="C30" s="121"/>
      <c r="D30" s="99"/>
      <c r="E30" s="89"/>
      <c r="F30" s="96"/>
      <c r="G30" s="99"/>
      <c r="H30" s="89"/>
      <c r="I30" s="96"/>
      <c r="J30" s="99"/>
      <c r="K30" s="89"/>
      <c r="L30" s="96"/>
      <c r="M30" s="99"/>
      <c r="N30" s="89"/>
      <c r="O30" s="96"/>
      <c r="P30" s="99"/>
      <c r="Q30" s="89"/>
      <c r="R30" s="96"/>
      <c r="S30" s="99"/>
      <c r="T30" s="111"/>
    </row>
    <row r="31" spans="1:20" x14ac:dyDescent="0.2">
      <c r="A31" s="99"/>
      <c r="B31" s="89"/>
      <c r="C31" s="121"/>
      <c r="D31" s="99"/>
      <c r="E31" s="89"/>
      <c r="F31" s="96"/>
      <c r="G31" s="99"/>
      <c r="H31" s="89"/>
      <c r="I31" s="96"/>
      <c r="J31" s="99"/>
      <c r="K31" s="89"/>
      <c r="L31" s="96"/>
      <c r="M31" s="99"/>
      <c r="N31" s="89"/>
      <c r="O31" s="96"/>
      <c r="P31" s="99"/>
      <c r="Q31" s="89"/>
      <c r="R31" s="96"/>
      <c r="S31" s="99"/>
      <c r="T31" s="111"/>
    </row>
    <row r="32" spans="1:20" x14ac:dyDescent="0.2">
      <c r="A32" s="99"/>
      <c r="B32" s="89"/>
      <c r="C32" s="121"/>
      <c r="D32" s="99"/>
      <c r="E32" s="89"/>
      <c r="F32" s="96"/>
      <c r="G32" s="99"/>
      <c r="H32" s="89"/>
      <c r="I32" s="96"/>
      <c r="J32" s="99"/>
      <c r="K32" s="89"/>
      <c r="L32" s="96"/>
      <c r="M32" s="99"/>
      <c r="N32" s="89"/>
      <c r="O32" s="96"/>
      <c r="P32" s="99"/>
      <c r="Q32" s="89"/>
      <c r="R32" s="96"/>
      <c r="S32" s="99"/>
      <c r="T32" s="111"/>
    </row>
    <row r="33" spans="1:20" x14ac:dyDescent="0.2">
      <c r="A33" s="99"/>
      <c r="B33" s="89"/>
      <c r="C33" s="121"/>
      <c r="D33" s="99"/>
      <c r="E33" s="89"/>
      <c r="F33" s="96"/>
      <c r="G33" s="99"/>
      <c r="H33" s="89"/>
      <c r="I33" s="96"/>
      <c r="J33" s="99"/>
      <c r="K33" s="89"/>
      <c r="L33" s="96"/>
      <c r="M33" s="99"/>
      <c r="N33" s="89"/>
      <c r="O33" s="96"/>
      <c r="P33" s="99"/>
      <c r="Q33" s="89"/>
      <c r="R33" s="96"/>
      <c r="S33" s="99"/>
      <c r="T33" s="111"/>
    </row>
    <row r="34" spans="1:20" x14ac:dyDescent="0.2">
      <c r="A34" s="99"/>
      <c r="B34" s="89"/>
      <c r="C34" s="121"/>
      <c r="D34" s="99"/>
      <c r="E34" s="89"/>
      <c r="F34" s="96"/>
      <c r="G34" s="99"/>
      <c r="H34" s="89"/>
      <c r="I34" s="96"/>
      <c r="J34" s="99"/>
      <c r="K34" s="89"/>
      <c r="L34" s="96"/>
      <c r="M34" s="99"/>
      <c r="N34" s="89"/>
      <c r="O34" s="96"/>
      <c r="P34" s="99"/>
      <c r="Q34" s="89"/>
      <c r="R34" s="96"/>
      <c r="S34" s="99"/>
      <c r="T34" s="111"/>
    </row>
    <row r="35" spans="1:20" x14ac:dyDescent="0.2">
      <c r="A35" s="99"/>
      <c r="B35" s="89"/>
      <c r="C35" s="121"/>
      <c r="D35" s="99"/>
      <c r="E35" s="89"/>
      <c r="F35" s="96"/>
      <c r="G35" s="99"/>
      <c r="H35" s="89"/>
      <c r="I35" s="96"/>
      <c r="J35" s="99"/>
      <c r="K35" s="89"/>
      <c r="L35" s="96"/>
      <c r="M35" s="99"/>
      <c r="N35" s="89"/>
      <c r="O35" s="96"/>
      <c r="P35" s="99"/>
      <c r="Q35" s="89"/>
      <c r="R35" s="96"/>
      <c r="S35" s="99"/>
      <c r="T35" s="111"/>
    </row>
    <row r="36" spans="1:20" x14ac:dyDescent="0.2">
      <c r="A36" s="99"/>
      <c r="B36" s="89"/>
      <c r="C36" s="121"/>
      <c r="D36" s="99"/>
      <c r="E36" s="89"/>
      <c r="F36" s="96"/>
      <c r="G36" s="99"/>
      <c r="H36" s="89"/>
      <c r="I36" s="96"/>
      <c r="J36" s="99"/>
      <c r="K36" s="89"/>
      <c r="L36" s="96"/>
      <c r="M36" s="99"/>
      <c r="N36" s="89"/>
      <c r="O36" s="96"/>
      <c r="P36" s="99"/>
      <c r="Q36" s="89"/>
      <c r="R36" s="96"/>
      <c r="S36" s="99"/>
      <c r="T36" s="111"/>
    </row>
    <row r="37" spans="1:20" x14ac:dyDescent="0.2">
      <c r="A37" s="99"/>
      <c r="B37" s="89"/>
      <c r="C37" s="121"/>
      <c r="D37" s="99"/>
      <c r="E37" s="89"/>
      <c r="F37" s="96"/>
      <c r="G37" s="99"/>
      <c r="H37" s="89"/>
      <c r="I37" s="96"/>
      <c r="J37" s="99"/>
      <c r="K37" s="89"/>
      <c r="L37" s="96"/>
      <c r="M37" s="99"/>
      <c r="N37" s="89"/>
      <c r="O37" s="96"/>
      <c r="P37" s="99"/>
      <c r="Q37" s="89"/>
      <c r="R37" s="96"/>
      <c r="S37" s="99"/>
      <c r="T37" s="111"/>
    </row>
    <row r="38" spans="1:20" x14ac:dyDescent="0.2">
      <c r="A38" s="99"/>
      <c r="B38" s="89"/>
      <c r="C38" s="121"/>
      <c r="D38" s="99"/>
      <c r="E38" s="89"/>
      <c r="F38" s="96"/>
      <c r="G38" s="99"/>
      <c r="H38" s="89"/>
      <c r="I38" s="96"/>
      <c r="J38" s="99"/>
      <c r="K38" s="89"/>
      <c r="L38" s="96"/>
      <c r="M38" s="99"/>
      <c r="N38" s="89"/>
      <c r="O38" s="96"/>
      <c r="P38" s="99"/>
      <c r="Q38" s="89"/>
      <c r="R38" s="96"/>
      <c r="S38" s="99"/>
      <c r="T38" s="111"/>
    </row>
    <row r="39" spans="1:20" x14ac:dyDescent="0.2">
      <c r="A39" s="99"/>
      <c r="B39" s="89"/>
      <c r="C39" s="121"/>
      <c r="D39" s="99"/>
      <c r="E39" s="89"/>
      <c r="F39" s="96"/>
      <c r="G39" s="99"/>
      <c r="H39" s="89"/>
      <c r="I39" s="96"/>
      <c r="J39" s="99"/>
      <c r="K39" s="89"/>
      <c r="L39" s="96"/>
      <c r="M39" s="99"/>
      <c r="N39" s="89"/>
      <c r="O39" s="96"/>
      <c r="P39" s="99"/>
      <c r="Q39" s="89"/>
      <c r="R39" s="96"/>
      <c r="S39" s="99"/>
      <c r="T39" s="111"/>
    </row>
    <row r="40" spans="1:20" x14ac:dyDescent="0.2">
      <c r="A40" s="99"/>
      <c r="B40" s="89"/>
      <c r="C40" s="121"/>
      <c r="D40" s="99"/>
      <c r="E40" s="89"/>
      <c r="F40" s="96"/>
      <c r="G40" s="99"/>
      <c r="H40" s="89"/>
      <c r="I40" s="96"/>
      <c r="J40" s="99"/>
      <c r="K40" s="89"/>
      <c r="L40" s="96"/>
      <c r="M40" s="99"/>
      <c r="N40" s="89"/>
      <c r="O40" s="96"/>
      <c r="P40" s="99"/>
      <c r="Q40" s="89"/>
      <c r="R40" s="96"/>
      <c r="S40" s="99"/>
      <c r="T40" s="111"/>
    </row>
    <row r="41" spans="1:20" x14ac:dyDescent="0.2">
      <c r="A41" s="99"/>
      <c r="B41" s="89"/>
      <c r="C41" s="121"/>
      <c r="D41" s="99"/>
      <c r="E41" s="89"/>
      <c r="F41" s="96"/>
      <c r="G41" s="99"/>
      <c r="H41" s="89"/>
      <c r="I41" s="96"/>
      <c r="J41" s="99"/>
      <c r="K41" s="89"/>
      <c r="L41" s="96"/>
      <c r="M41" s="99"/>
      <c r="N41" s="89"/>
      <c r="O41" s="96"/>
      <c r="P41" s="99"/>
      <c r="Q41" s="89"/>
      <c r="R41" s="96"/>
      <c r="S41" s="99"/>
      <c r="T41" s="111"/>
    </row>
    <row r="42" spans="1:20" x14ac:dyDescent="0.2">
      <c r="A42" s="99"/>
      <c r="B42" s="89"/>
      <c r="C42" s="121"/>
      <c r="D42" s="99"/>
      <c r="E42" s="89"/>
      <c r="F42" s="96"/>
      <c r="G42" s="99"/>
      <c r="H42" s="89"/>
      <c r="I42" s="96"/>
      <c r="J42" s="99"/>
      <c r="K42" s="89"/>
      <c r="L42" s="96"/>
      <c r="M42" s="99"/>
      <c r="N42" s="89"/>
      <c r="O42" s="96"/>
      <c r="P42" s="99"/>
      <c r="Q42" s="89"/>
      <c r="R42" s="96"/>
      <c r="S42" s="99"/>
      <c r="T42" s="111"/>
    </row>
    <row r="43" spans="1:20" x14ac:dyDescent="0.2">
      <c r="A43" s="99"/>
      <c r="B43" s="89"/>
      <c r="C43" s="121"/>
      <c r="D43" s="99"/>
      <c r="E43" s="89"/>
      <c r="F43" s="96"/>
      <c r="G43" s="99"/>
      <c r="H43" s="89"/>
      <c r="I43" s="96"/>
      <c r="J43" s="99"/>
      <c r="K43" s="89"/>
      <c r="L43" s="96"/>
      <c r="M43" s="99"/>
      <c r="N43" s="89"/>
      <c r="O43" s="96"/>
      <c r="P43" s="99"/>
      <c r="Q43" s="89"/>
      <c r="R43" s="96"/>
      <c r="S43" s="99"/>
      <c r="T43" s="111"/>
    </row>
    <row r="44" spans="1:20" x14ac:dyDescent="0.2">
      <c r="A44" s="99"/>
      <c r="B44" s="89"/>
      <c r="C44" s="121"/>
      <c r="D44" s="99"/>
      <c r="E44" s="89"/>
      <c r="F44" s="96"/>
      <c r="G44" s="99"/>
      <c r="H44" s="89"/>
      <c r="I44" s="96"/>
      <c r="J44" s="99"/>
      <c r="K44" s="89"/>
      <c r="L44" s="96"/>
      <c r="M44" s="99"/>
      <c r="N44" s="89"/>
      <c r="O44" s="96"/>
      <c r="P44" s="99"/>
      <c r="Q44" s="89"/>
      <c r="R44" s="96"/>
      <c r="S44" s="99"/>
      <c r="T44" s="111"/>
    </row>
    <row r="45" spans="1:20" x14ac:dyDescent="0.2">
      <c r="A45" s="99"/>
      <c r="B45" s="89"/>
      <c r="C45" s="121"/>
      <c r="D45" s="99"/>
      <c r="E45" s="89"/>
      <c r="F45" s="96"/>
      <c r="G45" s="99"/>
      <c r="H45" s="89"/>
      <c r="I45" s="96"/>
      <c r="J45" s="99"/>
      <c r="K45" s="89"/>
      <c r="L45" s="96"/>
      <c r="M45" s="99"/>
      <c r="N45" s="89"/>
      <c r="O45" s="96"/>
      <c r="P45" s="99"/>
      <c r="Q45" s="89"/>
      <c r="R45" s="96"/>
      <c r="S45" s="99"/>
      <c r="T45" s="111"/>
    </row>
    <row r="46" spans="1:20" x14ac:dyDescent="0.2">
      <c r="A46" s="99"/>
      <c r="B46" s="89"/>
      <c r="C46" s="121"/>
      <c r="D46" s="99"/>
      <c r="E46" s="89"/>
      <c r="F46" s="96"/>
      <c r="G46" s="99"/>
      <c r="H46" s="89"/>
      <c r="I46" s="96"/>
      <c r="J46" s="99"/>
      <c r="K46" s="89"/>
      <c r="L46" s="96"/>
      <c r="M46" s="99"/>
      <c r="N46" s="89"/>
      <c r="O46" s="96"/>
      <c r="P46" s="99"/>
      <c r="Q46" s="89"/>
      <c r="R46" s="96"/>
      <c r="S46" s="99"/>
      <c r="T46" s="111"/>
    </row>
    <row r="47" spans="1:20" x14ac:dyDescent="0.2">
      <c r="A47" s="99"/>
      <c r="B47" s="89"/>
      <c r="C47" s="121"/>
      <c r="D47" s="99"/>
      <c r="E47" s="89"/>
      <c r="F47" s="96"/>
      <c r="G47" s="99"/>
      <c r="H47" s="89"/>
      <c r="I47" s="96"/>
      <c r="J47" s="99"/>
      <c r="K47" s="89"/>
      <c r="L47" s="96"/>
      <c r="M47" s="99"/>
      <c r="N47" s="89"/>
      <c r="O47" s="96"/>
      <c r="P47" s="99"/>
      <c r="Q47" s="89"/>
      <c r="R47" s="96"/>
      <c r="S47" s="99"/>
      <c r="T47" s="111"/>
    </row>
    <row r="48" spans="1:20" x14ac:dyDescent="0.2">
      <c r="A48" s="99"/>
      <c r="B48" s="89"/>
      <c r="C48" s="121"/>
      <c r="D48" s="99"/>
      <c r="E48" s="89"/>
      <c r="F48" s="96"/>
      <c r="G48" s="99"/>
      <c r="H48" s="89"/>
      <c r="I48" s="96"/>
      <c r="J48" s="99"/>
      <c r="K48" s="89"/>
      <c r="L48" s="96"/>
      <c r="M48" s="99"/>
      <c r="N48" s="89"/>
      <c r="O48" s="96"/>
      <c r="P48" s="99"/>
      <c r="Q48" s="89"/>
      <c r="R48" s="96"/>
      <c r="S48" s="99"/>
      <c r="T48" s="111"/>
    </row>
    <row r="49" spans="1:25" x14ac:dyDescent="0.2">
      <c r="A49" s="99"/>
      <c r="B49" s="89"/>
      <c r="C49" s="121"/>
      <c r="D49" s="99"/>
      <c r="E49" s="89"/>
      <c r="F49" s="96"/>
      <c r="G49" s="99"/>
      <c r="H49" s="89"/>
      <c r="I49" s="96"/>
      <c r="J49" s="99"/>
      <c r="K49" s="89"/>
      <c r="L49" s="96"/>
      <c r="M49" s="99"/>
      <c r="N49" s="89"/>
      <c r="O49" s="96"/>
      <c r="P49" s="99"/>
      <c r="Q49" s="89"/>
      <c r="R49" s="96"/>
      <c r="S49" s="99"/>
      <c r="T49" s="111"/>
    </row>
    <row r="50" spans="1:25" x14ac:dyDescent="0.2">
      <c r="A50" s="100"/>
      <c r="B50" s="90"/>
      <c r="C50" s="122"/>
      <c r="D50" s="100"/>
      <c r="E50" s="90"/>
      <c r="F50" s="97"/>
      <c r="G50" s="100"/>
      <c r="H50" s="90"/>
      <c r="I50" s="97"/>
      <c r="J50" s="100"/>
      <c r="K50" s="90"/>
      <c r="L50" s="97"/>
      <c r="M50" s="100"/>
      <c r="N50" s="90"/>
      <c r="O50" s="97"/>
      <c r="P50" s="100"/>
      <c r="Q50" s="90"/>
      <c r="R50" s="97"/>
      <c r="S50" s="100"/>
      <c r="T50" s="112"/>
    </row>
    <row r="51" spans="1:25" ht="15" x14ac:dyDescent="0.2">
      <c r="A51" s="190">
        <f t="shared" ref="A51:S51" si="0">SUM(A10:A50)</f>
        <v>0</v>
      </c>
      <c r="B51" s="191"/>
      <c r="C51" s="192"/>
      <c r="D51" s="190">
        <f t="shared" si="0"/>
        <v>0</v>
      </c>
      <c r="E51" s="191"/>
      <c r="F51" s="191"/>
      <c r="G51" s="190">
        <f t="shared" si="0"/>
        <v>0</v>
      </c>
      <c r="H51" s="191"/>
      <c r="I51" s="191"/>
      <c r="J51" s="190">
        <f t="shared" si="0"/>
        <v>0</v>
      </c>
      <c r="K51" s="191"/>
      <c r="L51" s="191"/>
      <c r="M51" s="190">
        <f t="shared" si="0"/>
        <v>0</v>
      </c>
      <c r="N51" s="191"/>
      <c r="O51" s="191"/>
      <c r="P51" s="190">
        <f t="shared" si="0"/>
        <v>0</v>
      </c>
      <c r="Q51" s="191"/>
      <c r="R51" s="191"/>
      <c r="S51" s="190">
        <f t="shared" si="0"/>
        <v>0</v>
      </c>
      <c r="T51" s="193"/>
      <c r="V51" s="1"/>
      <c r="W51" s="1"/>
      <c r="X51" s="1"/>
      <c r="Y51" s="1"/>
    </row>
    <row r="52" spans="1:25" ht="15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V52" s="1"/>
      <c r="W52" s="1"/>
      <c r="X52" s="1"/>
      <c r="Y52" s="1"/>
    </row>
    <row r="53" spans="1:25" ht="24" customHeight="1" x14ac:dyDescent="0.2">
      <c r="A53" s="123"/>
      <c r="C53" s="47"/>
      <c r="D53" s="47"/>
      <c r="F53" s="145" t="s">
        <v>129</v>
      </c>
      <c r="G53" s="257">
        <f>+A51+D51+G51+J51+M51+P51+S51</f>
        <v>0</v>
      </c>
      <c r="H53" s="258"/>
      <c r="I53" s="201" t="e">
        <f>+G53/(G53+G54)</f>
        <v>#DIV/0!</v>
      </c>
      <c r="J53" s="47"/>
      <c r="L53" s="47"/>
      <c r="M53" s="47"/>
      <c r="O53" s="47"/>
      <c r="P53" s="146"/>
      <c r="R53" s="145" t="s">
        <v>105</v>
      </c>
      <c r="S53" s="194">
        <f>'Match Chgs'!S51</f>
        <v>0</v>
      </c>
      <c r="T53" s="144"/>
    </row>
    <row r="54" spans="1:25" ht="54.75" customHeight="1" x14ac:dyDescent="0.2">
      <c r="C54" s="47"/>
      <c r="D54" s="47"/>
      <c r="F54" s="85" t="s">
        <v>116</v>
      </c>
      <c r="G54" s="261">
        <f>+'Match Chgs'!G53</f>
        <v>0</v>
      </c>
      <c r="H54" s="262"/>
      <c r="I54" s="201" t="e">
        <f>+G54/(G53+G54)</f>
        <v>#DIV/0!</v>
      </c>
      <c r="K54" s="45"/>
      <c r="O54" s="47"/>
      <c r="P54" s="228" t="s">
        <v>121</v>
      </c>
      <c r="Q54" s="228"/>
      <c r="R54" s="259"/>
      <c r="S54" s="194">
        <f>+S53+S51</f>
        <v>0</v>
      </c>
      <c r="T54" s="201" t="e">
        <f>+(S54)/('Grant Chgs'!A51+'Grant Chgs'!D51+'Grant Chgs'!G51+'Grant Chgs'!J51+'Grant Chgs'!M51+'Grant Chgs'!P51)</f>
        <v>#DIV/0!</v>
      </c>
    </row>
    <row r="55" spans="1:25" ht="23.25" customHeight="1" x14ac:dyDescent="0.2">
      <c r="A55" s="123"/>
      <c r="C55" s="47"/>
      <c r="D55" s="47"/>
      <c r="F55" s="136" t="s">
        <v>128</v>
      </c>
      <c r="G55" s="255">
        <f>+G53+G54</f>
        <v>0</v>
      </c>
      <c r="H55" s="256"/>
      <c r="I55" s="199" t="e">
        <f>SUM(I53:I54)</f>
        <v>#DIV/0!</v>
      </c>
      <c r="J55" s="47"/>
      <c r="L55" s="47"/>
      <c r="M55" s="47"/>
      <c r="O55" s="47"/>
      <c r="P55" s="47"/>
      <c r="R55" s="124"/>
      <c r="S55" s="115"/>
      <c r="T55" s="47"/>
    </row>
    <row r="56" spans="1:25" ht="18" customHeight="1" x14ac:dyDescent="0.25">
      <c r="A56" s="123"/>
      <c r="C56" s="47"/>
      <c r="D56" s="47"/>
      <c r="F56" s="47"/>
      <c r="G56" s="126"/>
      <c r="H56" s="126"/>
      <c r="I56" s="47"/>
      <c r="J56" s="47"/>
      <c r="L56" s="47"/>
      <c r="M56" s="47"/>
      <c r="O56" s="47"/>
      <c r="P56" s="47"/>
    </row>
    <row r="57" spans="1:25" ht="5.25" customHeight="1" x14ac:dyDescent="0.25">
      <c r="A57" s="123"/>
      <c r="C57" s="47"/>
      <c r="D57" s="47"/>
      <c r="F57" s="47"/>
      <c r="G57" s="126"/>
      <c r="H57" s="126"/>
      <c r="I57" s="47"/>
      <c r="J57" s="47"/>
      <c r="L57" s="47"/>
      <c r="M57" s="47"/>
      <c r="O57" s="47"/>
      <c r="P57" s="47"/>
      <c r="R57" s="125"/>
      <c r="S57" s="127"/>
      <c r="T57" s="128"/>
    </row>
    <row r="58" spans="1:25" x14ac:dyDescent="0.2">
      <c r="A58" s="48" t="s">
        <v>76</v>
      </c>
      <c r="B58" s="92"/>
      <c r="C58" s="48"/>
      <c r="D58" s="49"/>
      <c r="E58" s="92"/>
      <c r="F58" s="48"/>
      <c r="G58" s="49"/>
      <c r="H58" s="92"/>
      <c r="I58" s="48"/>
      <c r="J58" s="47"/>
      <c r="K58" s="116"/>
      <c r="L58" s="117"/>
      <c r="M58" s="86"/>
      <c r="N58" s="116"/>
      <c r="O58" s="117"/>
      <c r="P58" s="86"/>
      <c r="Q58" s="116"/>
      <c r="S58" s="86"/>
      <c r="T58" s="117"/>
      <c r="U58" s="118"/>
    </row>
    <row r="59" spans="1:25" ht="21" customHeight="1" x14ac:dyDescent="0.2">
      <c r="A59" s="47" t="s">
        <v>74</v>
      </c>
      <c r="C59" s="47"/>
      <c r="D59" s="47"/>
      <c r="F59" s="47"/>
      <c r="G59" s="47"/>
      <c r="I59" s="47"/>
      <c r="J59" s="47"/>
      <c r="L59" s="47"/>
      <c r="M59" s="47"/>
      <c r="O59" s="47"/>
      <c r="P59" s="47"/>
      <c r="R59" s="47"/>
      <c r="S59" s="47"/>
      <c r="T59" s="47"/>
    </row>
    <row r="60" spans="1:25" x14ac:dyDescent="0.2">
      <c r="A60" s="47" t="s">
        <v>75</v>
      </c>
      <c r="C60" s="47"/>
      <c r="D60" s="47"/>
      <c r="F60" s="47"/>
      <c r="G60" s="47"/>
      <c r="I60" s="47"/>
      <c r="J60" s="47"/>
      <c r="L60" s="47"/>
      <c r="M60" s="47"/>
      <c r="O60" s="47"/>
      <c r="P60" s="47"/>
      <c r="R60" s="47"/>
      <c r="S60" s="47"/>
      <c r="T60" s="47"/>
    </row>
    <row r="61" spans="1:25" x14ac:dyDescent="0.2">
      <c r="A61" s="50" t="s">
        <v>77</v>
      </c>
      <c r="B61" s="93"/>
      <c r="C61" s="50"/>
      <c r="D61" s="47"/>
      <c r="E61" s="93"/>
      <c r="F61" s="50"/>
      <c r="G61" s="47"/>
      <c r="H61" s="93"/>
      <c r="I61" s="50"/>
      <c r="J61" s="47"/>
      <c r="K61" s="93"/>
      <c r="L61" s="50"/>
      <c r="M61" s="47"/>
      <c r="N61" s="93"/>
      <c r="O61" s="50"/>
      <c r="P61" s="47"/>
      <c r="Q61" s="93"/>
      <c r="R61" s="50"/>
      <c r="S61" s="47"/>
      <c r="T61" s="50"/>
    </row>
    <row r="62" spans="1:25" x14ac:dyDescent="0.2">
      <c r="A62" s="50" t="s">
        <v>78</v>
      </c>
      <c r="B62" s="93"/>
      <c r="C62" s="50"/>
      <c r="D62" s="47"/>
      <c r="E62" s="93"/>
      <c r="F62" s="50"/>
      <c r="G62" s="47"/>
      <c r="H62" s="93"/>
      <c r="I62" s="50"/>
      <c r="J62" s="47"/>
      <c r="K62" s="93"/>
      <c r="L62" s="50"/>
      <c r="M62" s="47"/>
      <c r="N62" s="93"/>
      <c r="O62" s="50"/>
      <c r="P62" s="47"/>
      <c r="Q62" s="93"/>
      <c r="R62" s="50"/>
      <c r="S62" s="47"/>
      <c r="T62" s="50"/>
    </row>
    <row r="63" spans="1:25" x14ac:dyDescent="0.2">
      <c r="A63" s="50" t="s">
        <v>82</v>
      </c>
      <c r="B63" s="93"/>
      <c r="C63" s="50"/>
      <c r="D63" s="47"/>
      <c r="E63" s="93"/>
      <c r="F63" s="50"/>
      <c r="G63" s="47"/>
      <c r="H63" s="93"/>
      <c r="I63" s="50"/>
      <c r="J63" s="47"/>
      <c r="K63" s="93"/>
      <c r="L63" s="50"/>
      <c r="M63" s="47"/>
      <c r="N63" s="93"/>
      <c r="O63" s="50"/>
      <c r="P63" s="47"/>
      <c r="Q63" s="93"/>
      <c r="R63" s="50"/>
      <c r="S63" s="47"/>
      <c r="T63" s="50"/>
    </row>
    <row r="64" spans="1:25" x14ac:dyDescent="0.2">
      <c r="A64" s="50" t="s">
        <v>79</v>
      </c>
      <c r="B64" s="93"/>
      <c r="C64" s="50"/>
      <c r="D64" s="47"/>
      <c r="E64" s="93"/>
      <c r="F64" s="50"/>
      <c r="G64" s="47"/>
      <c r="H64" s="93"/>
      <c r="I64" s="50"/>
      <c r="J64" s="47"/>
      <c r="K64" s="93"/>
      <c r="L64" s="50"/>
      <c r="M64" s="47"/>
      <c r="N64" s="93"/>
      <c r="O64" s="50"/>
      <c r="P64" s="47"/>
      <c r="Q64" s="93"/>
      <c r="R64" s="50"/>
      <c r="S64" s="47"/>
      <c r="T64" s="50"/>
    </row>
    <row r="65" spans="1:20" x14ac:dyDescent="0.2">
      <c r="A65" s="50" t="s">
        <v>80</v>
      </c>
      <c r="B65" s="93"/>
      <c r="C65" s="50"/>
      <c r="D65" s="47"/>
      <c r="E65" s="93"/>
      <c r="F65" s="50"/>
      <c r="G65" s="47"/>
      <c r="H65" s="93"/>
      <c r="I65" s="50"/>
      <c r="J65" s="47"/>
      <c r="K65" s="93"/>
      <c r="L65" s="50"/>
      <c r="M65" s="47"/>
      <c r="N65" s="93"/>
      <c r="O65" s="50"/>
      <c r="P65" s="47"/>
      <c r="Q65" s="93"/>
      <c r="R65" s="50"/>
      <c r="S65" s="47"/>
      <c r="T65" s="50"/>
    </row>
    <row r="66" spans="1:20" ht="18" customHeight="1" x14ac:dyDescent="0.2">
      <c r="A66" s="53" t="s">
        <v>108</v>
      </c>
      <c r="B66" s="94"/>
      <c r="C66" s="53"/>
      <c r="D66" s="51"/>
      <c r="E66" s="94"/>
      <c r="F66" s="53"/>
      <c r="G66" s="51"/>
      <c r="H66" s="94"/>
      <c r="I66" s="53"/>
      <c r="J66" s="51"/>
      <c r="K66" s="94"/>
      <c r="L66" s="53"/>
      <c r="M66" s="51"/>
      <c r="N66" s="94"/>
      <c r="O66" s="53"/>
      <c r="P66" s="51"/>
      <c r="Q66" s="94"/>
      <c r="R66" s="53"/>
      <c r="S66" s="51"/>
      <c r="T66" s="53"/>
    </row>
  </sheetData>
  <sheetProtection formatCells="0" formatColumns="0" formatRows="0" insertColumns="0" insertRows="0" insertHyperlinks="0" deleteColumns="0" deleteRows="0" sort="0" autoFilter="0" pivotTables="0"/>
  <mergeCells count="11">
    <mergeCell ref="G55:H55"/>
    <mergeCell ref="G53:H53"/>
    <mergeCell ref="P54:R54"/>
    <mergeCell ref="A8:M8"/>
    <mergeCell ref="G54:H54"/>
    <mergeCell ref="A1:T1"/>
    <mergeCell ref="M4:N4"/>
    <mergeCell ref="P7:T8"/>
    <mergeCell ref="O5:S5"/>
    <mergeCell ref="C6:E6"/>
    <mergeCell ref="A6:B6"/>
  </mergeCells>
  <phoneticPr fontId="2" type="noConversion"/>
  <pageMargins left="0.25" right="0.25" top="0.75" bottom="0.75" header="0.3" footer="0.3"/>
  <pageSetup scale="60" fitToHeight="7" orientation="landscape" r:id="rId1"/>
  <headerFooter alignWithMargins="0">
    <oddFooter>&amp;LGRANT EXPENDITURES FOR REIMBURSEMENT, Page &amp;P&amp;RRev Jan 2018</oddFooter>
  </headerFooter>
  <rowBreaks count="1" manualBreakCount="1">
    <brk id="55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19</xdr:col>
                    <xdr:colOff>133350</xdr:colOff>
                    <xdr:row>4</xdr:row>
                    <xdr:rowOff>47625</xdr:rowOff>
                  </from>
                  <to>
                    <xdr:col>19</xdr:col>
                    <xdr:colOff>438150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6"/>
  <sheetViews>
    <sheetView view="pageBreakPreview" topLeftCell="A37" zoomScaleNormal="100" zoomScaleSheetLayoutView="100" workbookViewId="0">
      <selection activeCell="F69" sqref="F69"/>
    </sheetView>
  </sheetViews>
  <sheetFormatPr defaultRowHeight="12.75" x14ac:dyDescent="0.2"/>
  <cols>
    <col min="1" max="1" width="12.7109375" style="45" customWidth="1"/>
    <col min="2" max="2" width="5.28515625" style="45" customWidth="1"/>
    <col min="3" max="3" width="14.7109375" style="45" customWidth="1"/>
    <col min="4" max="4" width="12.7109375" style="45" customWidth="1"/>
    <col min="5" max="5" width="5.28515625" style="45" customWidth="1"/>
    <col min="6" max="6" width="14.7109375" style="45" customWidth="1"/>
    <col min="7" max="7" width="12.7109375" style="45" customWidth="1"/>
    <col min="8" max="8" width="5.42578125" style="45" customWidth="1"/>
    <col min="9" max="9" width="14.7109375" style="45" customWidth="1"/>
    <col min="10" max="10" width="12.7109375" style="45" customWidth="1"/>
    <col min="11" max="11" width="5.42578125" style="45" customWidth="1"/>
    <col min="12" max="12" width="14.7109375" style="45" customWidth="1"/>
    <col min="13" max="13" width="12.7109375" style="45" customWidth="1"/>
    <col min="14" max="14" width="5.42578125" style="45" customWidth="1"/>
    <col min="15" max="15" width="14.7109375" style="45" customWidth="1"/>
    <col min="16" max="16" width="12.7109375" style="45" customWidth="1"/>
    <col min="17" max="17" width="5.42578125" style="45" customWidth="1"/>
    <col min="18" max="18" width="14.7109375" style="45" customWidth="1"/>
    <col min="19" max="19" width="12.7109375" style="45" customWidth="1"/>
    <col min="20" max="20" width="14.7109375" style="45" customWidth="1"/>
    <col min="21" max="16384" width="9.140625" style="45"/>
  </cols>
  <sheetData>
    <row r="1" spans="1:20" ht="19.5" x14ac:dyDescent="0.3">
      <c r="A1" s="133"/>
      <c r="B1" s="133"/>
      <c r="C1" s="133"/>
      <c r="D1" s="133"/>
      <c r="E1" s="133"/>
      <c r="F1" s="133"/>
      <c r="G1" s="133"/>
      <c r="H1" s="244" t="s">
        <v>104</v>
      </c>
      <c r="I1" s="244"/>
      <c r="J1" s="244"/>
      <c r="K1" s="244"/>
      <c r="L1" s="244"/>
      <c r="M1" s="244"/>
      <c r="N1" s="244"/>
      <c r="O1" s="133"/>
      <c r="P1" s="133"/>
      <c r="Q1" s="133"/>
      <c r="R1" s="133"/>
      <c r="S1" s="133"/>
      <c r="T1" s="133"/>
    </row>
    <row r="2" spans="1:20" ht="10.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5" x14ac:dyDescent="0.2">
      <c r="B3" s="91"/>
      <c r="E3" s="91"/>
      <c r="H3" s="91"/>
      <c r="K3" s="131" t="s">
        <v>100</v>
      </c>
      <c r="N3" s="91"/>
      <c r="Q3" s="91"/>
    </row>
    <row r="4" spans="1:20" ht="22.5" customHeight="1" x14ac:dyDescent="0.25">
      <c r="A4" s="104" t="s">
        <v>97</v>
      </c>
      <c r="B4" s="104"/>
      <c r="C4" s="105"/>
      <c r="D4" s="187">
        <f>+Summary!H4</f>
        <v>0</v>
      </c>
      <c r="E4" s="87"/>
      <c r="F4" s="46"/>
      <c r="G4" s="52"/>
      <c r="H4" s="114"/>
      <c r="J4" s="188">
        <f>+Summary!H5</f>
        <v>0</v>
      </c>
      <c r="K4" s="132" t="s">
        <v>99</v>
      </c>
      <c r="L4" s="188">
        <f>+Summary!J5</f>
        <v>0</v>
      </c>
      <c r="M4" s="245"/>
      <c r="N4" s="245"/>
      <c r="Q4" s="91"/>
    </row>
    <row r="5" spans="1:20" ht="22.5" customHeight="1" x14ac:dyDescent="0.2">
      <c r="A5" s="104" t="s">
        <v>98</v>
      </c>
      <c r="B5" s="104"/>
      <c r="C5" s="105"/>
      <c r="D5" s="187">
        <f>+Summary!H3</f>
        <v>0</v>
      </c>
      <c r="E5" s="87"/>
      <c r="F5" s="46"/>
      <c r="G5" s="52"/>
      <c r="H5" s="87"/>
      <c r="I5" s="46"/>
      <c r="J5" s="101"/>
      <c r="K5" s="87"/>
      <c r="L5" s="46"/>
      <c r="O5" s="252" t="s">
        <v>107</v>
      </c>
      <c r="P5" s="252"/>
      <c r="Q5" s="252"/>
      <c r="R5" s="252"/>
      <c r="S5" s="252"/>
    </row>
    <row r="6" spans="1:20" ht="22.5" customHeight="1" x14ac:dyDescent="0.2">
      <c r="A6" s="254" t="s">
        <v>90</v>
      </c>
      <c r="B6" s="254"/>
      <c r="C6" s="253">
        <f>+Summary!B4</f>
        <v>0</v>
      </c>
      <c r="D6" s="253"/>
      <c r="E6" s="253"/>
      <c r="G6" s="52"/>
      <c r="H6" s="87"/>
      <c r="I6" s="46"/>
      <c r="K6" s="87"/>
      <c r="L6" s="46"/>
      <c r="O6" s="46"/>
      <c r="P6" s="115" t="s">
        <v>89</v>
      </c>
      <c r="R6" s="46"/>
      <c r="T6" s="46"/>
    </row>
    <row r="7" spans="1:20" x14ac:dyDescent="0.2">
      <c r="A7" s="103"/>
      <c r="B7" s="103"/>
      <c r="C7" s="129"/>
      <c r="D7" s="129"/>
      <c r="E7" s="129"/>
      <c r="G7" s="52"/>
      <c r="H7" s="87"/>
      <c r="I7" s="46"/>
      <c r="J7" s="101"/>
      <c r="K7" s="87"/>
      <c r="L7" s="46"/>
      <c r="O7" s="46"/>
      <c r="P7" s="246"/>
      <c r="Q7" s="247"/>
      <c r="R7" s="247"/>
      <c r="S7" s="247"/>
      <c r="T7" s="248"/>
    </row>
    <row r="8" spans="1:20" ht="27" customHeight="1" x14ac:dyDescent="0.2">
      <c r="A8" s="260" t="s">
        <v>141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130"/>
      <c r="O8" s="130"/>
      <c r="P8" s="249"/>
      <c r="Q8" s="250"/>
      <c r="R8" s="250"/>
      <c r="S8" s="250"/>
      <c r="T8" s="251"/>
    </row>
    <row r="9" spans="1:20" ht="34.5" thickBot="1" x14ac:dyDescent="0.25">
      <c r="A9" s="108" t="s">
        <v>102</v>
      </c>
      <c r="B9" s="106" t="s">
        <v>96</v>
      </c>
      <c r="C9" s="119" t="s">
        <v>81</v>
      </c>
      <c r="D9" s="108" t="s">
        <v>1</v>
      </c>
      <c r="E9" s="106" t="s">
        <v>96</v>
      </c>
      <c r="F9" s="107" t="s">
        <v>81</v>
      </c>
      <c r="G9" s="108" t="s">
        <v>101</v>
      </c>
      <c r="H9" s="106" t="s">
        <v>96</v>
      </c>
      <c r="I9" s="107" t="s">
        <v>81</v>
      </c>
      <c r="J9" s="108" t="s">
        <v>3</v>
      </c>
      <c r="K9" s="106" t="s">
        <v>96</v>
      </c>
      <c r="L9" s="107" t="s">
        <v>81</v>
      </c>
      <c r="M9" s="108" t="s">
        <v>4</v>
      </c>
      <c r="N9" s="106" t="s">
        <v>96</v>
      </c>
      <c r="O9" s="107" t="s">
        <v>81</v>
      </c>
      <c r="P9" s="108" t="s">
        <v>5</v>
      </c>
      <c r="Q9" s="106" t="s">
        <v>96</v>
      </c>
      <c r="R9" s="107" t="s">
        <v>81</v>
      </c>
      <c r="S9" s="108" t="s">
        <v>6</v>
      </c>
      <c r="T9" s="109" t="s">
        <v>81</v>
      </c>
    </row>
    <row r="10" spans="1:20" x14ac:dyDescent="0.2">
      <c r="A10" s="98"/>
      <c r="B10" s="88"/>
      <c r="C10" s="120"/>
      <c r="D10" s="98"/>
      <c r="E10" s="88"/>
      <c r="F10" s="95"/>
      <c r="G10" s="98"/>
      <c r="H10" s="88"/>
      <c r="I10" s="95"/>
      <c r="J10" s="98"/>
      <c r="K10" s="88"/>
      <c r="L10" s="95"/>
      <c r="M10" s="98"/>
      <c r="N10" s="88"/>
      <c r="O10" s="95"/>
      <c r="P10" s="98"/>
      <c r="Q10" s="88"/>
      <c r="R10" s="95"/>
      <c r="S10" s="98"/>
      <c r="T10" s="110"/>
    </row>
    <row r="11" spans="1:20" x14ac:dyDescent="0.2">
      <c r="A11" s="99"/>
      <c r="B11" s="89"/>
      <c r="C11" s="121"/>
      <c r="D11" s="99"/>
      <c r="E11" s="89"/>
      <c r="F11" s="96"/>
      <c r="G11" s="99"/>
      <c r="H11" s="89"/>
      <c r="I11" s="96"/>
      <c r="J11" s="99"/>
      <c r="K11" s="89"/>
      <c r="L11" s="96"/>
      <c r="M11" s="99"/>
      <c r="N11" s="89"/>
      <c r="O11" s="96"/>
      <c r="P11" s="99"/>
      <c r="Q11" s="89"/>
      <c r="R11" s="96"/>
      <c r="S11" s="99"/>
      <c r="T11" s="111"/>
    </row>
    <row r="12" spans="1:20" x14ac:dyDescent="0.2">
      <c r="A12" s="99"/>
      <c r="B12" s="89"/>
      <c r="C12" s="121"/>
      <c r="D12" s="99"/>
      <c r="E12" s="89"/>
      <c r="F12" s="96"/>
      <c r="G12" s="99"/>
      <c r="H12" s="89"/>
      <c r="I12" s="96"/>
      <c r="J12" s="99"/>
      <c r="K12" s="89"/>
      <c r="L12" s="96"/>
      <c r="M12" s="99"/>
      <c r="N12" s="89"/>
      <c r="O12" s="96"/>
      <c r="P12" s="99"/>
      <c r="Q12" s="89"/>
      <c r="R12" s="96"/>
      <c r="S12" s="99"/>
      <c r="T12" s="111"/>
    </row>
    <row r="13" spans="1:20" x14ac:dyDescent="0.2">
      <c r="A13" s="99"/>
      <c r="B13" s="89"/>
      <c r="C13" s="121"/>
      <c r="D13" s="99"/>
      <c r="E13" s="89"/>
      <c r="F13" s="96"/>
      <c r="G13" s="99"/>
      <c r="H13" s="89"/>
      <c r="I13" s="96"/>
      <c r="J13" s="99"/>
      <c r="K13" s="89"/>
      <c r="L13" s="96"/>
      <c r="M13" s="99"/>
      <c r="N13" s="89"/>
      <c r="O13" s="96"/>
      <c r="P13" s="99"/>
      <c r="Q13" s="89"/>
      <c r="R13" s="96"/>
      <c r="S13" s="99"/>
      <c r="T13" s="111"/>
    </row>
    <row r="14" spans="1:20" x14ac:dyDescent="0.2">
      <c r="A14" s="99"/>
      <c r="B14" s="89"/>
      <c r="C14" s="121"/>
      <c r="D14" s="99"/>
      <c r="E14" s="89"/>
      <c r="F14" s="96"/>
      <c r="G14" s="99"/>
      <c r="H14" s="89"/>
      <c r="I14" s="96"/>
      <c r="J14" s="99"/>
      <c r="K14" s="89"/>
      <c r="L14" s="96"/>
      <c r="M14" s="99"/>
      <c r="N14" s="89"/>
      <c r="O14" s="96"/>
      <c r="P14" s="99"/>
      <c r="Q14" s="89"/>
      <c r="R14" s="96"/>
      <c r="S14" s="99"/>
      <c r="T14" s="111"/>
    </row>
    <row r="15" spans="1:20" x14ac:dyDescent="0.2">
      <c r="A15" s="99"/>
      <c r="B15" s="89"/>
      <c r="C15" s="121"/>
      <c r="D15" s="99"/>
      <c r="E15" s="89"/>
      <c r="F15" s="96"/>
      <c r="G15" s="99"/>
      <c r="H15" s="89"/>
      <c r="I15" s="96"/>
      <c r="J15" s="99"/>
      <c r="K15" s="89"/>
      <c r="L15" s="96"/>
      <c r="M15" s="99"/>
      <c r="N15" s="89"/>
      <c r="O15" s="96"/>
      <c r="P15" s="99"/>
      <c r="Q15" s="89"/>
      <c r="R15" s="96"/>
      <c r="S15" s="99"/>
      <c r="T15" s="111"/>
    </row>
    <row r="16" spans="1:20" x14ac:dyDescent="0.2">
      <c r="A16" s="99"/>
      <c r="B16" s="89"/>
      <c r="C16" s="121"/>
      <c r="D16" s="99"/>
      <c r="E16" s="89"/>
      <c r="F16" s="96"/>
      <c r="G16" s="99"/>
      <c r="H16" s="89"/>
      <c r="I16" s="96"/>
      <c r="J16" s="99"/>
      <c r="K16" s="89"/>
      <c r="L16" s="96"/>
      <c r="M16" s="99"/>
      <c r="N16" s="89"/>
      <c r="O16" s="96"/>
      <c r="P16" s="99"/>
      <c r="Q16" s="89"/>
      <c r="R16" s="96"/>
      <c r="S16" s="99"/>
      <c r="T16" s="111"/>
    </row>
    <row r="17" spans="1:20" x14ac:dyDescent="0.2">
      <c r="A17" s="99"/>
      <c r="B17" s="89"/>
      <c r="C17" s="121"/>
      <c r="D17" s="99"/>
      <c r="E17" s="89"/>
      <c r="F17" s="96"/>
      <c r="G17" s="99"/>
      <c r="H17" s="89"/>
      <c r="I17" s="96"/>
      <c r="J17" s="99"/>
      <c r="K17" s="89"/>
      <c r="L17" s="96"/>
      <c r="M17" s="99"/>
      <c r="N17" s="89"/>
      <c r="O17" s="96"/>
      <c r="P17" s="99"/>
      <c r="Q17" s="89"/>
      <c r="R17" s="96"/>
      <c r="S17" s="99"/>
      <c r="T17" s="111"/>
    </row>
    <row r="18" spans="1:20" x14ac:dyDescent="0.2">
      <c r="A18" s="99"/>
      <c r="B18" s="89"/>
      <c r="C18" s="121"/>
      <c r="D18" s="99"/>
      <c r="E18" s="89"/>
      <c r="F18" s="96"/>
      <c r="G18" s="99"/>
      <c r="H18" s="89"/>
      <c r="I18" s="96"/>
      <c r="J18" s="99"/>
      <c r="K18" s="89"/>
      <c r="L18" s="96"/>
      <c r="M18" s="99"/>
      <c r="N18" s="89"/>
      <c r="O18" s="96"/>
      <c r="P18" s="99"/>
      <c r="Q18" s="89"/>
      <c r="R18" s="96"/>
      <c r="S18" s="99"/>
      <c r="T18" s="111"/>
    </row>
    <row r="19" spans="1:20" x14ac:dyDescent="0.2">
      <c r="A19" s="99"/>
      <c r="B19" s="89"/>
      <c r="C19" s="121"/>
      <c r="D19" s="99"/>
      <c r="E19" s="89"/>
      <c r="F19" s="96"/>
      <c r="G19" s="99"/>
      <c r="H19" s="89"/>
      <c r="I19" s="96"/>
      <c r="J19" s="99"/>
      <c r="K19" s="89"/>
      <c r="L19" s="96"/>
      <c r="M19" s="99"/>
      <c r="N19" s="89"/>
      <c r="O19" s="96"/>
      <c r="P19" s="99"/>
      <c r="Q19" s="89"/>
      <c r="R19" s="96"/>
      <c r="S19" s="99"/>
      <c r="T19" s="111"/>
    </row>
    <row r="20" spans="1:20" x14ac:dyDescent="0.2">
      <c r="A20" s="99"/>
      <c r="B20" s="89"/>
      <c r="C20" s="121"/>
      <c r="D20" s="99"/>
      <c r="E20" s="89"/>
      <c r="F20" s="96"/>
      <c r="G20" s="99"/>
      <c r="H20" s="89"/>
      <c r="I20" s="96"/>
      <c r="J20" s="99"/>
      <c r="K20" s="89"/>
      <c r="L20" s="96"/>
      <c r="M20" s="99"/>
      <c r="N20" s="89"/>
      <c r="O20" s="96"/>
      <c r="P20" s="99"/>
      <c r="Q20" s="89"/>
      <c r="R20" s="96"/>
      <c r="S20" s="99"/>
      <c r="T20" s="111"/>
    </row>
    <row r="21" spans="1:20" x14ac:dyDescent="0.2">
      <c r="A21" s="99"/>
      <c r="B21" s="89"/>
      <c r="C21" s="121"/>
      <c r="D21" s="99"/>
      <c r="E21" s="89"/>
      <c r="F21" s="96"/>
      <c r="G21" s="99"/>
      <c r="H21" s="89"/>
      <c r="I21" s="96"/>
      <c r="J21" s="99"/>
      <c r="K21" s="89"/>
      <c r="L21" s="96"/>
      <c r="M21" s="99"/>
      <c r="N21" s="89"/>
      <c r="O21" s="96"/>
      <c r="P21" s="99"/>
      <c r="Q21" s="89"/>
      <c r="R21" s="96"/>
      <c r="S21" s="99"/>
      <c r="T21" s="111"/>
    </row>
    <row r="22" spans="1:20" x14ac:dyDescent="0.2">
      <c r="A22" s="99"/>
      <c r="B22" s="89"/>
      <c r="C22" s="121"/>
      <c r="D22" s="99"/>
      <c r="E22" s="89"/>
      <c r="F22" s="96"/>
      <c r="G22" s="99"/>
      <c r="H22" s="89"/>
      <c r="I22" s="96"/>
      <c r="J22" s="99"/>
      <c r="K22" s="89"/>
      <c r="L22" s="96"/>
      <c r="M22" s="99"/>
      <c r="N22" s="89"/>
      <c r="O22" s="96"/>
      <c r="P22" s="99"/>
      <c r="Q22" s="89"/>
      <c r="R22" s="96"/>
      <c r="S22" s="99"/>
      <c r="T22" s="111"/>
    </row>
    <row r="23" spans="1:20" x14ac:dyDescent="0.2">
      <c r="A23" s="99"/>
      <c r="B23" s="89"/>
      <c r="C23" s="121"/>
      <c r="D23" s="99"/>
      <c r="E23" s="89"/>
      <c r="F23" s="96"/>
      <c r="G23" s="99"/>
      <c r="H23" s="89"/>
      <c r="I23" s="96"/>
      <c r="J23" s="99"/>
      <c r="K23" s="89"/>
      <c r="L23" s="96"/>
      <c r="M23" s="99"/>
      <c r="N23" s="89"/>
      <c r="O23" s="96"/>
      <c r="P23" s="99"/>
      <c r="Q23" s="89"/>
      <c r="R23" s="96"/>
      <c r="S23" s="99"/>
      <c r="T23" s="111"/>
    </row>
    <row r="24" spans="1:20" x14ac:dyDescent="0.2">
      <c r="A24" s="99"/>
      <c r="B24" s="89"/>
      <c r="C24" s="121"/>
      <c r="D24" s="99"/>
      <c r="E24" s="89"/>
      <c r="F24" s="96"/>
      <c r="G24" s="99"/>
      <c r="H24" s="89"/>
      <c r="I24" s="96"/>
      <c r="J24" s="99"/>
      <c r="K24" s="89"/>
      <c r="L24" s="96"/>
      <c r="M24" s="99"/>
      <c r="N24" s="89"/>
      <c r="O24" s="96"/>
      <c r="P24" s="99"/>
      <c r="Q24" s="89"/>
      <c r="R24" s="96"/>
      <c r="S24" s="99"/>
      <c r="T24" s="111"/>
    </row>
    <row r="25" spans="1:20" x14ac:dyDescent="0.2">
      <c r="A25" s="99"/>
      <c r="B25" s="89"/>
      <c r="C25" s="121"/>
      <c r="D25" s="99"/>
      <c r="E25" s="89"/>
      <c r="F25" s="96"/>
      <c r="G25" s="99"/>
      <c r="H25" s="89"/>
      <c r="I25" s="96"/>
      <c r="J25" s="99"/>
      <c r="K25" s="89"/>
      <c r="L25" s="96"/>
      <c r="M25" s="99"/>
      <c r="N25" s="89"/>
      <c r="O25" s="96"/>
      <c r="P25" s="99"/>
      <c r="Q25" s="89"/>
      <c r="R25" s="96"/>
      <c r="S25" s="99"/>
      <c r="T25" s="111"/>
    </row>
    <row r="26" spans="1:20" x14ac:dyDescent="0.2">
      <c r="A26" s="99"/>
      <c r="B26" s="89"/>
      <c r="C26" s="121"/>
      <c r="D26" s="99"/>
      <c r="E26" s="89"/>
      <c r="F26" s="96"/>
      <c r="G26" s="99"/>
      <c r="H26" s="89"/>
      <c r="I26" s="96"/>
      <c r="J26" s="99"/>
      <c r="K26" s="89"/>
      <c r="L26" s="96"/>
      <c r="M26" s="99"/>
      <c r="N26" s="89"/>
      <c r="O26" s="96"/>
      <c r="P26" s="99"/>
      <c r="Q26" s="89"/>
      <c r="R26" s="96"/>
      <c r="S26" s="99"/>
      <c r="T26" s="111"/>
    </row>
    <row r="27" spans="1:20" x14ac:dyDescent="0.2">
      <c r="A27" s="99"/>
      <c r="B27" s="89"/>
      <c r="C27" s="121"/>
      <c r="D27" s="99"/>
      <c r="E27" s="89"/>
      <c r="F27" s="96"/>
      <c r="G27" s="99"/>
      <c r="H27" s="89"/>
      <c r="I27" s="96"/>
      <c r="J27" s="99"/>
      <c r="K27" s="89"/>
      <c r="L27" s="96"/>
      <c r="M27" s="99"/>
      <c r="N27" s="89"/>
      <c r="O27" s="96"/>
      <c r="P27" s="99"/>
      <c r="Q27" s="89"/>
      <c r="R27" s="96"/>
      <c r="S27" s="99"/>
      <c r="T27" s="111"/>
    </row>
    <row r="28" spans="1:20" x14ac:dyDescent="0.2">
      <c r="A28" s="99"/>
      <c r="B28" s="89"/>
      <c r="C28" s="121"/>
      <c r="D28" s="99"/>
      <c r="E28" s="89"/>
      <c r="F28" s="96"/>
      <c r="G28" s="99"/>
      <c r="H28" s="89"/>
      <c r="I28" s="96"/>
      <c r="J28" s="99"/>
      <c r="K28" s="89"/>
      <c r="L28" s="96"/>
      <c r="M28" s="99"/>
      <c r="N28" s="89"/>
      <c r="O28" s="96"/>
      <c r="P28" s="99"/>
      <c r="Q28" s="89"/>
      <c r="R28" s="96"/>
      <c r="S28" s="99"/>
      <c r="T28" s="111"/>
    </row>
    <row r="29" spans="1:20" x14ac:dyDescent="0.2">
      <c r="A29" s="99"/>
      <c r="B29" s="89"/>
      <c r="C29" s="121"/>
      <c r="D29" s="99"/>
      <c r="E29" s="89"/>
      <c r="F29" s="96"/>
      <c r="G29" s="99"/>
      <c r="H29" s="89"/>
      <c r="I29" s="96"/>
      <c r="J29" s="99"/>
      <c r="K29" s="89"/>
      <c r="L29" s="96"/>
      <c r="M29" s="99"/>
      <c r="N29" s="89"/>
      <c r="O29" s="96"/>
      <c r="P29" s="99"/>
      <c r="Q29" s="89"/>
      <c r="R29" s="96"/>
      <c r="S29" s="99"/>
      <c r="T29" s="111"/>
    </row>
    <row r="30" spans="1:20" x14ac:dyDescent="0.2">
      <c r="A30" s="99"/>
      <c r="B30" s="89"/>
      <c r="C30" s="121"/>
      <c r="D30" s="99"/>
      <c r="E30" s="89"/>
      <c r="F30" s="96"/>
      <c r="G30" s="99"/>
      <c r="H30" s="89"/>
      <c r="I30" s="96"/>
      <c r="J30" s="99"/>
      <c r="K30" s="89"/>
      <c r="L30" s="96"/>
      <c r="M30" s="99"/>
      <c r="N30" s="89"/>
      <c r="O30" s="96"/>
      <c r="P30" s="99"/>
      <c r="Q30" s="89"/>
      <c r="R30" s="96"/>
      <c r="S30" s="99"/>
      <c r="T30" s="111"/>
    </row>
    <row r="31" spans="1:20" x14ac:dyDescent="0.2">
      <c r="A31" s="99"/>
      <c r="B31" s="89"/>
      <c r="C31" s="121"/>
      <c r="D31" s="99"/>
      <c r="E31" s="89"/>
      <c r="F31" s="96"/>
      <c r="G31" s="99"/>
      <c r="H31" s="89"/>
      <c r="I31" s="96"/>
      <c r="J31" s="99"/>
      <c r="K31" s="89"/>
      <c r="L31" s="96"/>
      <c r="M31" s="99"/>
      <c r="N31" s="89"/>
      <c r="O31" s="96"/>
      <c r="P31" s="99"/>
      <c r="Q31" s="89"/>
      <c r="R31" s="96"/>
      <c r="S31" s="99"/>
      <c r="T31" s="111"/>
    </row>
    <row r="32" spans="1:20" x14ac:dyDescent="0.2">
      <c r="A32" s="99"/>
      <c r="B32" s="89"/>
      <c r="C32" s="121"/>
      <c r="D32" s="99"/>
      <c r="E32" s="89"/>
      <c r="F32" s="96"/>
      <c r="G32" s="99"/>
      <c r="H32" s="89"/>
      <c r="I32" s="96"/>
      <c r="J32" s="99"/>
      <c r="K32" s="89"/>
      <c r="L32" s="96"/>
      <c r="M32" s="99"/>
      <c r="N32" s="89"/>
      <c r="O32" s="96"/>
      <c r="P32" s="99"/>
      <c r="Q32" s="89"/>
      <c r="R32" s="96"/>
      <c r="S32" s="99"/>
      <c r="T32" s="111"/>
    </row>
    <row r="33" spans="1:20" x14ac:dyDescent="0.2">
      <c r="A33" s="99"/>
      <c r="B33" s="89"/>
      <c r="C33" s="121"/>
      <c r="D33" s="99"/>
      <c r="E33" s="89"/>
      <c r="F33" s="96"/>
      <c r="G33" s="99"/>
      <c r="H33" s="89"/>
      <c r="I33" s="96"/>
      <c r="J33" s="99"/>
      <c r="K33" s="89"/>
      <c r="L33" s="96"/>
      <c r="M33" s="99"/>
      <c r="N33" s="89"/>
      <c r="O33" s="96"/>
      <c r="P33" s="99"/>
      <c r="Q33" s="89"/>
      <c r="R33" s="96"/>
      <c r="S33" s="99"/>
      <c r="T33" s="111"/>
    </row>
    <row r="34" spans="1:20" x14ac:dyDescent="0.2">
      <c r="A34" s="99"/>
      <c r="B34" s="89"/>
      <c r="C34" s="121"/>
      <c r="D34" s="99"/>
      <c r="E34" s="89"/>
      <c r="F34" s="96"/>
      <c r="G34" s="99"/>
      <c r="H34" s="89"/>
      <c r="I34" s="96"/>
      <c r="J34" s="99"/>
      <c r="K34" s="89"/>
      <c r="L34" s="96"/>
      <c r="M34" s="99"/>
      <c r="N34" s="89"/>
      <c r="O34" s="96"/>
      <c r="P34" s="99"/>
      <c r="Q34" s="89"/>
      <c r="R34" s="96"/>
      <c r="S34" s="99"/>
      <c r="T34" s="111"/>
    </row>
    <row r="35" spans="1:20" x14ac:dyDescent="0.2">
      <c r="A35" s="99"/>
      <c r="B35" s="89"/>
      <c r="C35" s="121"/>
      <c r="D35" s="99"/>
      <c r="E35" s="89"/>
      <c r="F35" s="96"/>
      <c r="G35" s="99"/>
      <c r="H35" s="89"/>
      <c r="I35" s="96"/>
      <c r="J35" s="99"/>
      <c r="K35" s="89"/>
      <c r="L35" s="96"/>
      <c r="M35" s="99"/>
      <c r="N35" s="89"/>
      <c r="O35" s="96"/>
      <c r="P35" s="99"/>
      <c r="Q35" s="89"/>
      <c r="R35" s="96"/>
      <c r="S35" s="99"/>
      <c r="T35" s="111"/>
    </row>
    <row r="36" spans="1:20" x14ac:dyDescent="0.2">
      <c r="A36" s="99"/>
      <c r="B36" s="89"/>
      <c r="C36" s="121"/>
      <c r="D36" s="99"/>
      <c r="E36" s="89"/>
      <c r="F36" s="96"/>
      <c r="G36" s="99"/>
      <c r="H36" s="89"/>
      <c r="I36" s="96"/>
      <c r="J36" s="99"/>
      <c r="K36" s="89"/>
      <c r="L36" s="96"/>
      <c r="M36" s="99"/>
      <c r="N36" s="89"/>
      <c r="O36" s="96"/>
      <c r="P36" s="99"/>
      <c r="Q36" s="89"/>
      <c r="R36" s="96"/>
      <c r="S36" s="99"/>
      <c r="T36" s="111"/>
    </row>
    <row r="37" spans="1:20" x14ac:dyDescent="0.2">
      <c r="A37" s="99"/>
      <c r="B37" s="89"/>
      <c r="C37" s="121"/>
      <c r="D37" s="99"/>
      <c r="E37" s="89"/>
      <c r="F37" s="96"/>
      <c r="G37" s="99"/>
      <c r="H37" s="89"/>
      <c r="I37" s="96"/>
      <c r="J37" s="99"/>
      <c r="K37" s="89"/>
      <c r="L37" s="96"/>
      <c r="M37" s="99"/>
      <c r="N37" s="89"/>
      <c r="O37" s="96"/>
      <c r="P37" s="99"/>
      <c r="Q37" s="89"/>
      <c r="R37" s="96"/>
      <c r="S37" s="99"/>
      <c r="T37" s="111"/>
    </row>
    <row r="38" spans="1:20" x14ac:dyDescent="0.2">
      <c r="A38" s="99"/>
      <c r="B38" s="89"/>
      <c r="C38" s="121"/>
      <c r="D38" s="99"/>
      <c r="E38" s="89"/>
      <c r="F38" s="96"/>
      <c r="G38" s="99"/>
      <c r="H38" s="89"/>
      <c r="I38" s="96"/>
      <c r="J38" s="99"/>
      <c r="K38" s="89"/>
      <c r="L38" s="96"/>
      <c r="M38" s="99"/>
      <c r="N38" s="89"/>
      <c r="O38" s="96"/>
      <c r="P38" s="99"/>
      <c r="Q38" s="89"/>
      <c r="R38" s="96"/>
      <c r="S38" s="99"/>
      <c r="T38" s="111"/>
    </row>
    <row r="39" spans="1:20" x14ac:dyDescent="0.2">
      <c r="A39" s="99"/>
      <c r="B39" s="89"/>
      <c r="C39" s="121"/>
      <c r="D39" s="99"/>
      <c r="E39" s="89"/>
      <c r="F39" s="96"/>
      <c r="G39" s="99"/>
      <c r="H39" s="89"/>
      <c r="I39" s="96"/>
      <c r="J39" s="99"/>
      <c r="K39" s="89"/>
      <c r="L39" s="96"/>
      <c r="M39" s="99"/>
      <c r="N39" s="89"/>
      <c r="O39" s="96"/>
      <c r="P39" s="99"/>
      <c r="Q39" s="89"/>
      <c r="R39" s="96"/>
      <c r="S39" s="99"/>
      <c r="T39" s="111"/>
    </row>
    <row r="40" spans="1:20" x14ac:dyDescent="0.2">
      <c r="A40" s="99"/>
      <c r="B40" s="89"/>
      <c r="C40" s="121"/>
      <c r="D40" s="99"/>
      <c r="E40" s="89"/>
      <c r="F40" s="96"/>
      <c r="G40" s="99"/>
      <c r="H40" s="89"/>
      <c r="I40" s="96"/>
      <c r="J40" s="99"/>
      <c r="K40" s="89"/>
      <c r="L40" s="96"/>
      <c r="M40" s="99"/>
      <c r="N40" s="89"/>
      <c r="O40" s="96"/>
      <c r="P40" s="99"/>
      <c r="Q40" s="89"/>
      <c r="R40" s="96"/>
      <c r="S40" s="99"/>
      <c r="T40" s="111"/>
    </row>
    <row r="41" spans="1:20" x14ac:dyDescent="0.2">
      <c r="A41" s="99"/>
      <c r="B41" s="89"/>
      <c r="C41" s="121"/>
      <c r="D41" s="99"/>
      <c r="E41" s="89"/>
      <c r="F41" s="96"/>
      <c r="G41" s="99"/>
      <c r="H41" s="89"/>
      <c r="I41" s="96"/>
      <c r="J41" s="99"/>
      <c r="K41" s="89"/>
      <c r="L41" s="96"/>
      <c r="M41" s="99"/>
      <c r="N41" s="89"/>
      <c r="O41" s="96"/>
      <c r="P41" s="99"/>
      <c r="Q41" s="89"/>
      <c r="R41" s="96"/>
      <c r="S41" s="99"/>
      <c r="T41" s="111"/>
    </row>
    <row r="42" spans="1:20" x14ac:dyDescent="0.2">
      <c r="A42" s="99"/>
      <c r="B42" s="89"/>
      <c r="C42" s="121"/>
      <c r="D42" s="99"/>
      <c r="E42" s="89"/>
      <c r="F42" s="96"/>
      <c r="G42" s="99"/>
      <c r="H42" s="89"/>
      <c r="I42" s="96"/>
      <c r="J42" s="99"/>
      <c r="K42" s="89"/>
      <c r="L42" s="96"/>
      <c r="M42" s="99"/>
      <c r="N42" s="89"/>
      <c r="O42" s="96"/>
      <c r="P42" s="99"/>
      <c r="Q42" s="89"/>
      <c r="R42" s="96"/>
      <c r="S42" s="99"/>
      <c r="T42" s="111"/>
    </row>
    <row r="43" spans="1:20" x14ac:dyDescent="0.2">
      <c r="A43" s="99"/>
      <c r="B43" s="89"/>
      <c r="C43" s="121"/>
      <c r="D43" s="99"/>
      <c r="E43" s="89"/>
      <c r="F43" s="96"/>
      <c r="G43" s="99"/>
      <c r="H43" s="89"/>
      <c r="I43" s="96"/>
      <c r="J43" s="99"/>
      <c r="K43" s="89"/>
      <c r="L43" s="96"/>
      <c r="M43" s="99"/>
      <c r="N43" s="89"/>
      <c r="O43" s="96"/>
      <c r="P43" s="99"/>
      <c r="Q43" s="89"/>
      <c r="R43" s="96"/>
      <c r="S43" s="99"/>
      <c r="T43" s="111"/>
    </row>
    <row r="44" spans="1:20" x14ac:dyDescent="0.2">
      <c r="A44" s="185"/>
      <c r="B44" s="186"/>
      <c r="C44" s="122"/>
      <c r="D44" s="185"/>
      <c r="E44" s="186"/>
      <c r="F44" s="97"/>
      <c r="G44" s="185"/>
      <c r="H44" s="186"/>
      <c r="I44" s="97"/>
      <c r="J44" s="185"/>
      <c r="K44" s="186"/>
      <c r="L44" s="97"/>
      <c r="M44" s="185"/>
      <c r="N44" s="186"/>
      <c r="O44" s="97"/>
      <c r="P44" s="185"/>
      <c r="Q44" s="186"/>
      <c r="R44" s="97"/>
      <c r="S44" s="185"/>
      <c r="T44" s="112"/>
    </row>
    <row r="45" spans="1:20" x14ac:dyDescent="0.2">
      <c r="A45" s="185"/>
      <c r="B45" s="186"/>
      <c r="C45" s="122"/>
      <c r="D45" s="185"/>
      <c r="E45" s="186"/>
      <c r="F45" s="97"/>
      <c r="G45" s="185"/>
      <c r="H45" s="186"/>
      <c r="I45" s="97"/>
      <c r="J45" s="185"/>
      <c r="K45" s="186"/>
      <c r="L45" s="97"/>
      <c r="M45" s="185"/>
      <c r="N45" s="186"/>
      <c r="O45" s="97"/>
      <c r="P45" s="185"/>
      <c r="Q45" s="186"/>
      <c r="R45" s="97"/>
      <c r="S45" s="185"/>
      <c r="T45" s="112"/>
    </row>
    <row r="46" spans="1:20" x14ac:dyDescent="0.2">
      <c r="A46" s="185"/>
      <c r="B46" s="186"/>
      <c r="C46" s="122"/>
      <c r="D46" s="185"/>
      <c r="E46" s="186"/>
      <c r="F46" s="97"/>
      <c r="G46" s="185"/>
      <c r="H46" s="186"/>
      <c r="I46" s="97"/>
      <c r="J46" s="185"/>
      <c r="K46" s="186"/>
      <c r="L46" s="97"/>
      <c r="M46" s="185"/>
      <c r="N46" s="186"/>
      <c r="O46" s="97"/>
      <c r="P46" s="185"/>
      <c r="Q46" s="186"/>
      <c r="R46" s="97"/>
      <c r="S46" s="185"/>
      <c r="T46" s="112"/>
    </row>
    <row r="47" spans="1:20" x14ac:dyDescent="0.2">
      <c r="A47" s="185"/>
      <c r="B47" s="186"/>
      <c r="C47" s="122"/>
      <c r="D47" s="185"/>
      <c r="E47" s="186"/>
      <c r="F47" s="97"/>
      <c r="G47" s="185"/>
      <c r="H47" s="186"/>
      <c r="I47" s="97"/>
      <c r="J47" s="185"/>
      <c r="K47" s="186"/>
      <c r="L47" s="97"/>
      <c r="M47" s="185"/>
      <c r="N47" s="186"/>
      <c r="O47" s="97"/>
      <c r="P47" s="185"/>
      <c r="Q47" s="186"/>
      <c r="R47" s="97"/>
      <c r="S47" s="185"/>
      <c r="T47" s="112"/>
    </row>
    <row r="48" spans="1:20" x14ac:dyDescent="0.2">
      <c r="A48" s="185"/>
      <c r="B48" s="186"/>
      <c r="C48" s="122"/>
      <c r="D48" s="185"/>
      <c r="E48" s="186"/>
      <c r="F48" s="97"/>
      <c r="G48" s="185"/>
      <c r="H48" s="186"/>
      <c r="I48" s="97"/>
      <c r="J48" s="185"/>
      <c r="K48" s="186"/>
      <c r="L48" s="97"/>
      <c r="M48" s="185"/>
      <c r="N48" s="186"/>
      <c r="O48" s="97"/>
      <c r="P48" s="185"/>
      <c r="Q48" s="186"/>
      <c r="R48" s="97"/>
      <c r="S48" s="185"/>
      <c r="T48" s="112"/>
    </row>
    <row r="49" spans="1:25" x14ac:dyDescent="0.2">
      <c r="A49" s="185"/>
      <c r="B49" s="186"/>
      <c r="C49" s="122"/>
      <c r="D49" s="185"/>
      <c r="E49" s="186"/>
      <c r="F49" s="97"/>
      <c r="G49" s="185"/>
      <c r="H49" s="186"/>
      <c r="I49" s="97"/>
      <c r="J49" s="185"/>
      <c r="K49" s="186"/>
      <c r="L49" s="97"/>
      <c r="M49" s="185"/>
      <c r="N49" s="186"/>
      <c r="O49" s="97"/>
      <c r="P49" s="185"/>
      <c r="Q49" s="186"/>
      <c r="R49" s="97"/>
      <c r="S49" s="185"/>
      <c r="T49" s="112"/>
    </row>
    <row r="50" spans="1:25" x14ac:dyDescent="0.2">
      <c r="A50" s="100"/>
      <c r="B50" s="90"/>
      <c r="C50" s="122"/>
      <c r="D50" s="100"/>
      <c r="E50" s="90"/>
      <c r="F50" s="97"/>
      <c r="G50" s="100"/>
      <c r="H50" s="90"/>
      <c r="I50" s="97"/>
      <c r="J50" s="100"/>
      <c r="K50" s="90"/>
      <c r="L50" s="97"/>
      <c r="M50" s="100"/>
      <c r="N50" s="90"/>
      <c r="O50" s="97"/>
      <c r="P50" s="100"/>
      <c r="Q50" s="90"/>
      <c r="R50" s="97"/>
      <c r="S50" s="100"/>
      <c r="T50" s="112"/>
    </row>
    <row r="51" spans="1:25" ht="15" x14ac:dyDescent="0.2">
      <c r="A51" s="113">
        <f t="shared" ref="A51:S51" si="0">SUM(A10:A50)</f>
        <v>0</v>
      </c>
      <c r="B51" s="63"/>
      <c r="C51" s="64"/>
      <c r="D51" s="113">
        <f t="shared" si="0"/>
        <v>0</v>
      </c>
      <c r="E51" s="63"/>
      <c r="F51" s="63"/>
      <c r="G51" s="113">
        <f t="shared" si="0"/>
        <v>0</v>
      </c>
      <c r="H51" s="63"/>
      <c r="I51" s="63"/>
      <c r="J51" s="113">
        <f t="shared" si="0"/>
        <v>0</v>
      </c>
      <c r="K51" s="63"/>
      <c r="L51" s="63"/>
      <c r="M51" s="113">
        <f t="shared" si="0"/>
        <v>0</v>
      </c>
      <c r="N51" s="63"/>
      <c r="O51" s="63"/>
      <c r="P51" s="113">
        <f t="shared" si="0"/>
        <v>0</v>
      </c>
      <c r="Q51" s="63"/>
      <c r="R51" s="63"/>
      <c r="S51" s="113">
        <f t="shared" si="0"/>
        <v>0</v>
      </c>
      <c r="T51" s="65"/>
      <c r="V51" s="1"/>
      <c r="W51" s="1"/>
      <c r="X51" s="1"/>
      <c r="Y51" s="1"/>
    </row>
    <row r="52" spans="1:25" x14ac:dyDescent="0.2">
      <c r="A52" s="47"/>
      <c r="B52" s="91"/>
      <c r="C52" s="47"/>
      <c r="D52" s="47"/>
      <c r="E52" s="91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5" ht="24" customHeight="1" x14ac:dyDescent="0.2">
      <c r="B53" s="91"/>
      <c r="C53" s="47"/>
      <c r="D53" s="47"/>
      <c r="E53" s="91"/>
      <c r="F53" s="137" t="s">
        <v>130</v>
      </c>
      <c r="G53" s="261">
        <f>A51+D51+G51+J51+M51+P51+S51</f>
        <v>0</v>
      </c>
      <c r="H53" s="262"/>
      <c r="I53" s="197" t="e">
        <f>+G53/(G53+G54)</f>
        <v>#DIV/0!</v>
      </c>
      <c r="J53" s="47"/>
      <c r="K53" s="47"/>
      <c r="L53" s="47"/>
      <c r="M53" s="47"/>
      <c r="N53" s="47"/>
      <c r="O53" s="47"/>
      <c r="P53" s="146"/>
      <c r="Q53" s="91"/>
      <c r="R53" s="145" t="s">
        <v>106</v>
      </c>
      <c r="S53" s="194">
        <f>+'Grant Chgs'!S51</f>
        <v>0</v>
      </c>
      <c r="T53" s="200"/>
    </row>
    <row r="54" spans="1:25" ht="54.75" customHeight="1" x14ac:dyDescent="0.2">
      <c r="A54" s="123"/>
      <c r="B54" s="47"/>
      <c r="C54" s="47"/>
      <c r="D54" s="47"/>
      <c r="E54" s="47"/>
      <c r="F54" s="85" t="s">
        <v>117</v>
      </c>
      <c r="G54" s="261">
        <f>+'Grant Chgs'!G53</f>
        <v>0</v>
      </c>
      <c r="H54" s="262"/>
      <c r="I54" s="198" t="e">
        <f>+G54/(G53+G54)</f>
        <v>#DIV/0!</v>
      </c>
      <c r="J54" s="47"/>
      <c r="K54" s="47"/>
      <c r="L54" s="47"/>
      <c r="M54" s="47"/>
      <c r="N54" s="47"/>
      <c r="O54" s="47"/>
      <c r="P54" s="228" t="s">
        <v>120</v>
      </c>
      <c r="Q54" s="228"/>
      <c r="R54" s="259"/>
      <c r="S54" s="194">
        <f>+S53+S51</f>
        <v>0</v>
      </c>
      <c r="T54" s="201" t="e">
        <f>+(S54)/('Grant Chgs'!A51+'Grant Chgs'!D51+'Grant Chgs'!G51+'Grant Chgs'!J51+'Grant Chgs'!M51+'Grant Chgs'!P51)</f>
        <v>#DIV/0!</v>
      </c>
    </row>
    <row r="55" spans="1:25" ht="18" customHeight="1" x14ac:dyDescent="0.2">
      <c r="A55" s="47"/>
      <c r="B55" s="47"/>
      <c r="C55" s="47"/>
      <c r="D55" s="47"/>
      <c r="E55" s="47"/>
      <c r="F55" s="136" t="s">
        <v>131</v>
      </c>
      <c r="G55" s="255">
        <f>+G53+G54</f>
        <v>0</v>
      </c>
      <c r="H55" s="256"/>
      <c r="I55" s="199" t="e">
        <f>SUM(I53:I54)</f>
        <v>#DIV/0!</v>
      </c>
      <c r="J55" s="47"/>
      <c r="K55" s="47"/>
      <c r="L55" s="47"/>
      <c r="M55" s="47"/>
      <c r="N55" s="47"/>
      <c r="O55" s="47"/>
      <c r="P55" s="47"/>
      <c r="Q55" s="91"/>
      <c r="R55" s="124"/>
      <c r="S55" s="115"/>
      <c r="T55" s="47"/>
    </row>
    <row r="56" spans="1:25" ht="18" customHeight="1" x14ac:dyDescent="0.2">
      <c r="A56" s="47"/>
      <c r="B56" s="47"/>
      <c r="C56" s="47"/>
      <c r="E56" s="47"/>
      <c r="I56" s="47"/>
      <c r="J56" s="47"/>
      <c r="K56" s="47"/>
      <c r="L56" s="47"/>
      <c r="M56" s="47"/>
      <c r="N56" s="47"/>
      <c r="O56" s="47"/>
      <c r="P56" s="47"/>
      <c r="Q56" s="91"/>
    </row>
    <row r="57" spans="1:25" ht="6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5" x14ac:dyDescent="0.2">
      <c r="A58" s="48" t="s">
        <v>76</v>
      </c>
      <c r="B58" s="48"/>
      <c r="C58" s="48"/>
      <c r="D58" s="49"/>
      <c r="E58" s="49"/>
      <c r="F58" s="49"/>
      <c r="G58" s="49"/>
      <c r="H58" s="86"/>
      <c r="I58" s="8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5" ht="21" customHeight="1" x14ac:dyDescent="0.2">
      <c r="A59" s="47" t="s">
        <v>74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5" x14ac:dyDescent="0.2">
      <c r="A60" s="47" t="s">
        <v>75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5" x14ac:dyDescent="0.2">
      <c r="A61" s="50" t="s">
        <v>77</v>
      </c>
      <c r="B61" s="50"/>
      <c r="C61" s="50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5" x14ac:dyDescent="0.2">
      <c r="A62" s="50" t="s">
        <v>78</v>
      </c>
      <c r="B62" s="50"/>
      <c r="C62" s="50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5" x14ac:dyDescent="0.2">
      <c r="A63" s="50" t="s">
        <v>82</v>
      </c>
      <c r="B63" s="50"/>
      <c r="C63" s="50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5" x14ac:dyDescent="0.2">
      <c r="A64" s="50" t="s">
        <v>79</v>
      </c>
      <c r="B64" s="50"/>
      <c r="C64" s="50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x14ac:dyDescent="0.2">
      <c r="A65" s="50" t="s">
        <v>80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8" customHeight="1" x14ac:dyDescent="0.2">
      <c r="A66" s="53" t="s">
        <v>108</v>
      </c>
      <c r="B66" s="53"/>
      <c r="C66" s="5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7"/>
    </row>
  </sheetData>
  <sheetProtection formatCells="0" formatColumns="0" formatRows="0" insertColumns="0" insertRows="0" insertHyperlinks="0" deleteColumns="0" deleteRows="0" sort="0" autoFilter="0" pivotTables="0"/>
  <mergeCells count="11">
    <mergeCell ref="G55:H55"/>
    <mergeCell ref="H1:N1"/>
    <mergeCell ref="G53:H53"/>
    <mergeCell ref="P54:R54"/>
    <mergeCell ref="P7:T8"/>
    <mergeCell ref="A8:M8"/>
    <mergeCell ref="M4:N4"/>
    <mergeCell ref="O5:S5"/>
    <mergeCell ref="A6:B6"/>
    <mergeCell ref="C6:E6"/>
    <mergeCell ref="G54:H54"/>
  </mergeCells>
  <phoneticPr fontId="2" type="noConversion"/>
  <pageMargins left="0.25" right="0.25" top="0.75" bottom="0.75" header="0.3" footer="0.3"/>
  <pageSetup scale="60" fitToHeight="7" orientation="landscape" r:id="rId1"/>
  <headerFooter alignWithMargins="0">
    <oddFooter>&amp;LPROJECT MATCH EXPENDITURES, Page &amp;P&amp;RRev Jan 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19</xdr:col>
                    <xdr:colOff>133350</xdr:colOff>
                    <xdr:row>4</xdr:row>
                    <xdr:rowOff>47625</xdr:rowOff>
                  </from>
                  <to>
                    <xdr:col>19</xdr:col>
                    <xdr:colOff>438150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39"/>
  <sheetViews>
    <sheetView showGridLines="0" view="pageBreakPreview" zoomScale="130" zoomScaleNormal="100" zoomScaleSheetLayoutView="130" workbookViewId="0">
      <selection activeCell="T16" sqref="T16:W16"/>
    </sheetView>
  </sheetViews>
  <sheetFormatPr defaultRowHeight="15" x14ac:dyDescent="0.2"/>
  <cols>
    <col min="1" max="1" width="2.7109375" style="9" customWidth="1"/>
    <col min="2" max="3" width="3.5703125" style="9" customWidth="1"/>
    <col min="4" max="4" width="1.5703125" style="9" customWidth="1"/>
    <col min="5" max="5" width="3.5703125" style="9" customWidth="1"/>
    <col min="6" max="6" width="1.140625" style="9" customWidth="1"/>
    <col min="7" max="9" width="3.5703125" style="9" customWidth="1"/>
    <col min="10" max="10" width="1.7109375" style="9" customWidth="1"/>
    <col min="11" max="32" width="3.5703125" style="9" customWidth="1"/>
    <col min="33" max="83" width="11.28515625" style="1" customWidth="1"/>
    <col min="84" max="256" width="9.140625" style="9"/>
    <col min="257" max="257" width="2.7109375" style="9" customWidth="1"/>
    <col min="258" max="259" width="3.5703125" style="9" customWidth="1"/>
    <col min="260" max="260" width="1.5703125" style="9" customWidth="1"/>
    <col min="261" max="261" width="3.5703125" style="9" customWidth="1"/>
    <col min="262" max="262" width="1.140625" style="9" customWidth="1"/>
    <col min="263" max="265" width="3.5703125" style="9" customWidth="1"/>
    <col min="266" max="266" width="1.7109375" style="9" customWidth="1"/>
    <col min="267" max="288" width="3.5703125" style="9" customWidth="1"/>
    <col min="289" max="339" width="11.28515625" style="9" customWidth="1"/>
    <col min="340" max="512" width="9.140625" style="9"/>
    <col min="513" max="513" width="2.7109375" style="9" customWidth="1"/>
    <col min="514" max="515" width="3.5703125" style="9" customWidth="1"/>
    <col min="516" max="516" width="1.5703125" style="9" customWidth="1"/>
    <col min="517" max="517" width="3.5703125" style="9" customWidth="1"/>
    <col min="518" max="518" width="1.140625" style="9" customWidth="1"/>
    <col min="519" max="521" width="3.5703125" style="9" customWidth="1"/>
    <col min="522" max="522" width="1.7109375" style="9" customWidth="1"/>
    <col min="523" max="544" width="3.5703125" style="9" customWidth="1"/>
    <col min="545" max="595" width="11.28515625" style="9" customWidth="1"/>
    <col min="596" max="768" width="9.140625" style="9"/>
    <col min="769" max="769" width="2.7109375" style="9" customWidth="1"/>
    <col min="770" max="771" width="3.5703125" style="9" customWidth="1"/>
    <col min="772" max="772" width="1.5703125" style="9" customWidth="1"/>
    <col min="773" max="773" width="3.5703125" style="9" customWidth="1"/>
    <col min="774" max="774" width="1.140625" style="9" customWidth="1"/>
    <col min="775" max="777" width="3.5703125" style="9" customWidth="1"/>
    <col min="778" max="778" width="1.7109375" style="9" customWidth="1"/>
    <col min="779" max="800" width="3.5703125" style="9" customWidth="1"/>
    <col min="801" max="851" width="11.28515625" style="9" customWidth="1"/>
    <col min="852" max="1024" width="9.140625" style="9"/>
    <col min="1025" max="1025" width="2.7109375" style="9" customWidth="1"/>
    <col min="1026" max="1027" width="3.5703125" style="9" customWidth="1"/>
    <col min="1028" max="1028" width="1.5703125" style="9" customWidth="1"/>
    <col min="1029" max="1029" width="3.5703125" style="9" customWidth="1"/>
    <col min="1030" max="1030" width="1.140625" style="9" customWidth="1"/>
    <col min="1031" max="1033" width="3.5703125" style="9" customWidth="1"/>
    <col min="1034" max="1034" width="1.7109375" style="9" customWidth="1"/>
    <col min="1035" max="1056" width="3.5703125" style="9" customWidth="1"/>
    <col min="1057" max="1107" width="11.28515625" style="9" customWidth="1"/>
    <col min="1108" max="1280" width="9.140625" style="9"/>
    <col min="1281" max="1281" width="2.7109375" style="9" customWidth="1"/>
    <col min="1282" max="1283" width="3.5703125" style="9" customWidth="1"/>
    <col min="1284" max="1284" width="1.5703125" style="9" customWidth="1"/>
    <col min="1285" max="1285" width="3.5703125" style="9" customWidth="1"/>
    <col min="1286" max="1286" width="1.140625" style="9" customWidth="1"/>
    <col min="1287" max="1289" width="3.5703125" style="9" customWidth="1"/>
    <col min="1290" max="1290" width="1.7109375" style="9" customWidth="1"/>
    <col min="1291" max="1312" width="3.5703125" style="9" customWidth="1"/>
    <col min="1313" max="1363" width="11.28515625" style="9" customWidth="1"/>
    <col min="1364" max="1536" width="9.140625" style="9"/>
    <col min="1537" max="1537" width="2.7109375" style="9" customWidth="1"/>
    <col min="1538" max="1539" width="3.5703125" style="9" customWidth="1"/>
    <col min="1540" max="1540" width="1.5703125" style="9" customWidth="1"/>
    <col min="1541" max="1541" width="3.5703125" style="9" customWidth="1"/>
    <col min="1542" max="1542" width="1.140625" style="9" customWidth="1"/>
    <col min="1543" max="1545" width="3.5703125" style="9" customWidth="1"/>
    <col min="1546" max="1546" width="1.7109375" style="9" customWidth="1"/>
    <col min="1547" max="1568" width="3.5703125" style="9" customWidth="1"/>
    <col min="1569" max="1619" width="11.28515625" style="9" customWidth="1"/>
    <col min="1620" max="1792" width="9.140625" style="9"/>
    <col min="1793" max="1793" width="2.7109375" style="9" customWidth="1"/>
    <col min="1794" max="1795" width="3.5703125" style="9" customWidth="1"/>
    <col min="1796" max="1796" width="1.5703125" style="9" customWidth="1"/>
    <col min="1797" max="1797" width="3.5703125" style="9" customWidth="1"/>
    <col min="1798" max="1798" width="1.140625" style="9" customWidth="1"/>
    <col min="1799" max="1801" width="3.5703125" style="9" customWidth="1"/>
    <col min="1802" max="1802" width="1.7109375" style="9" customWidth="1"/>
    <col min="1803" max="1824" width="3.5703125" style="9" customWidth="1"/>
    <col min="1825" max="1875" width="11.28515625" style="9" customWidth="1"/>
    <col min="1876" max="2048" width="9.140625" style="9"/>
    <col min="2049" max="2049" width="2.7109375" style="9" customWidth="1"/>
    <col min="2050" max="2051" width="3.5703125" style="9" customWidth="1"/>
    <col min="2052" max="2052" width="1.5703125" style="9" customWidth="1"/>
    <col min="2053" max="2053" width="3.5703125" style="9" customWidth="1"/>
    <col min="2054" max="2054" width="1.140625" style="9" customWidth="1"/>
    <col min="2055" max="2057" width="3.5703125" style="9" customWidth="1"/>
    <col min="2058" max="2058" width="1.7109375" style="9" customWidth="1"/>
    <col min="2059" max="2080" width="3.5703125" style="9" customWidth="1"/>
    <col min="2081" max="2131" width="11.28515625" style="9" customWidth="1"/>
    <col min="2132" max="2304" width="9.140625" style="9"/>
    <col min="2305" max="2305" width="2.7109375" style="9" customWidth="1"/>
    <col min="2306" max="2307" width="3.5703125" style="9" customWidth="1"/>
    <col min="2308" max="2308" width="1.5703125" style="9" customWidth="1"/>
    <col min="2309" max="2309" width="3.5703125" style="9" customWidth="1"/>
    <col min="2310" max="2310" width="1.140625" style="9" customWidth="1"/>
    <col min="2311" max="2313" width="3.5703125" style="9" customWidth="1"/>
    <col min="2314" max="2314" width="1.7109375" style="9" customWidth="1"/>
    <col min="2315" max="2336" width="3.5703125" style="9" customWidth="1"/>
    <col min="2337" max="2387" width="11.28515625" style="9" customWidth="1"/>
    <col min="2388" max="2560" width="9.140625" style="9"/>
    <col min="2561" max="2561" width="2.7109375" style="9" customWidth="1"/>
    <col min="2562" max="2563" width="3.5703125" style="9" customWidth="1"/>
    <col min="2564" max="2564" width="1.5703125" style="9" customWidth="1"/>
    <col min="2565" max="2565" width="3.5703125" style="9" customWidth="1"/>
    <col min="2566" max="2566" width="1.140625" style="9" customWidth="1"/>
    <col min="2567" max="2569" width="3.5703125" style="9" customWidth="1"/>
    <col min="2570" max="2570" width="1.7109375" style="9" customWidth="1"/>
    <col min="2571" max="2592" width="3.5703125" style="9" customWidth="1"/>
    <col min="2593" max="2643" width="11.28515625" style="9" customWidth="1"/>
    <col min="2644" max="2816" width="9.140625" style="9"/>
    <col min="2817" max="2817" width="2.7109375" style="9" customWidth="1"/>
    <col min="2818" max="2819" width="3.5703125" style="9" customWidth="1"/>
    <col min="2820" max="2820" width="1.5703125" style="9" customWidth="1"/>
    <col min="2821" max="2821" width="3.5703125" style="9" customWidth="1"/>
    <col min="2822" max="2822" width="1.140625" style="9" customWidth="1"/>
    <col min="2823" max="2825" width="3.5703125" style="9" customWidth="1"/>
    <col min="2826" max="2826" width="1.7109375" style="9" customWidth="1"/>
    <col min="2827" max="2848" width="3.5703125" style="9" customWidth="1"/>
    <col min="2849" max="2899" width="11.28515625" style="9" customWidth="1"/>
    <col min="2900" max="3072" width="9.140625" style="9"/>
    <col min="3073" max="3073" width="2.7109375" style="9" customWidth="1"/>
    <col min="3074" max="3075" width="3.5703125" style="9" customWidth="1"/>
    <col min="3076" max="3076" width="1.5703125" style="9" customWidth="1"/>
    <col min="3077" max="3077" width="3.5703125" style="9" customWidth="1"/>
    <col min="3078" max="3078" width="1.140625" style="9" customWidth="1"/>
    <col min="3079" max="3081" width="3.5703125" style="9" customWidth="1"/>
    <col min="3082" max="3082" width="1.7109375" style="9" customWidth="1"/>
    <col min="3083" max="3104" width="3.5703125" style="9" customWidth="1"/>
    <col min="3105" max="3155" width="11.28515625" style="9" customWidth="1"/>
    <col min="3156" max="3328" width="9.140625" style="9"/>
    <col min="3329" max="3329" width="2.7109375" style="9" customWidth="1"/>
    <col min="3330" max="3331" width="3.5703125" style="9" customWidth="1"/>
    <col min="3332" max="3332" width="1.5703125" style="9" customWidth="1"/>
    <col min="3333" max="3333" width="3.5703125" style="9" customWidth="1"/>
    <col min="3334" max="3334" width="1.140625" style="9" customWidth="1"/>
    <col min="3335" max="3337" width="3.5703125" style="9" customWidth="1"/>
    <col min="3338" max="3338" width="1.7109375" style="9" customWidth="1"/>
    <col min="3339" max="3360" width="3.5703125" style="9" customWidth="1"/>
    <col min="3361" max="3411" width="11.28515625" style="9" customWidth="1"/>
    <col min="3412" max="3584" width="9.140625" style="9"/>
    <col min="3585" max="3585" width="2.7109375" style="9" customWidth="1"/>
    <col min="3586" max="3587" width="3.5703125" style="9" customWidth="1"/>
    <col min="3588" max="3588" width="1.5703125" style="9" customWidth="1"/>
    <col min="3589" max="3589" width="3.5703125" style="9" customWidth="1"/>
    <col min="3590" max="3590" width="1.140625" style="9" customWidth="1"/>
    <col min="3591" max="3593" width="3.5703125" style="9" customWidth="1"/>
    <col min="3594" max="3594" width="1.7109375" style="9" customWidth="1"/>
    <col min="3595" max="3616" width="3.5703125" style="9" customWidth="1"/>
    <col min="3617" max="3667" width="11.28515625" style="9" customWidth="1"/>
    <col min="3668" max="3840" width="9.140625" style="9"/>
    <col min="3841" max="3841" width="2.7109375" style="9" customWidth="1"/>
    <col min="3842" max="3843" width="3.5703125" style="9" customWidth="1"/>
    <col min="3844" max="3844" width="1.5703125" style="9" customWidth="1"/>
    <col min="3845" max="3845" width="3.5703125" style="9" customWidth="1"/>
    <col min="3846" max="3846" width="1.140625" style="9" customWidth="1"/>
    <col min="3847" max="3849" width="3.5703125" style="9" customWidth="1"/>
    <col min="3850" max="3850" width="1.7109375" style="9" customWidth="1"/>
    <col min="3851" max="3872" width="3.5703125" style="9" customWidth="1"/>
    <col min="3873" max="3923" width="11.28515625" style="9" customWidth="1"/>
    <col min="3924" max="4096" width="9.140625" style="9"/>
    <col min="4097" max="4097" width="2.7109375" style="9" customWidth="1"/>
    <col min="4098" max="4099" width="3.5703125" style="9" customWidth="1"/>
    <col min="4100" max="4100" width="1.5703125" style="9" customWidth="1"/>
    <col min="4101" max="4101" width="3.5703125" style="9" customWidth="1"/>
    <col min="4102" max="4102" width="1.140625" style="9" customWidth="1"/>
    <col min="4103" max="4105" width="3.5703125" style="9" customWidth="1"/>
    <col min="4106" max="4106" width="1.7109375" style="9" customWidth="1"/>
    <col min="4107" max="4128" width="3.5703125" style="9" customWidth="1"/>
    <col min="4129" max="4179" width="11.28515625" style="9" customWidth="1"/>
    <col min="4180" max="4352" width="9.140625" style="9"/>
    <col min="4353" max="4353" width="2.7109375" style="9" customWidth="1"/>
    <col min="4354" max="4355" width="3.5703125" style="9" customWidth="1"/>
    <col min="4356" max="4356" width="1.5703125" style="9" customWidth="1"/>
    <col min="4357" max="4357" width="3.5703125" style="9" customWidth="1"/>
    <col min="4358" max="4358" width="1.140625" style="9" customWidth="1"/>
    <col min="4359" max="4361" width="3.5703125" style="9" customWidth="1"/>
    <col min="4362" max="4362" width="1.7109375" style="9" customWidth="1"/>
    <col min="4363" max="4384" width="3.5703125" style="9" customWidth="1"/>
    <col min="4385" max="4435" width="11.28515625" style="9" customWidth="1"/>
    <col min="4436" max="4608" width="9.140625" style="9"/>
    <col min="4609" max="4609" width="2.7109375" style="9" customWidth="1"/>
    <col min="4610" max="4611" width="3.5703125" style="9" customWidth="1"/>
    <col min="4612" max="4612" width="1.5703125" style="9" customWidth="1"/>
    <col min="4613" max="4613" width="3.5703125" style="9" customWidth="1"/>
    <col min="4614" max="4614" width="1.140625" style="9" customWidth="1"/>
    <col min="4615" max="4617" width="3.5703125" style="9" customWidth="1"/>
    <col min="4618" max="4618" width="1.7109375" style="9" customWidth="1"/>
    <col min="4619" max="4640" width="3.5703125" style="9" customWidth="1"/>
    <col min="4641" max="4691" width="11.28515625" style="9" customWidth="1"/>
    <col min="4692" max="4864" width="9.140625" style="9"/>
    <col min="4865" max="4865" width="2.7109375" style="9" customWidth="1"/>
    <col min="4866" max="4867" width="3.5703125" style="9" customWidth="1"/>
    <col min="4868" max="4868" width="1.5703125" style="9" customWidth="1"/>
    <col min="4869" max="4869" width="3.5703125" style="9" customWidth="1"/>
    <col min="4870" max="4870" width="1.140625" style="9" customWidth="1"/>
    <col min="4871" max="4873" width="3.5703125" style="9" customWidth="1"/>
    <col min="4874" max="4874" width="1.7109375" style="9" customWidth="1"/>
    <col min="4875" max="4896" width="3.5703125" style="9" customWidth="1"/>
    <col min="4897" max="4947" width="11.28515625" style="9" customWidth="1"/>
    <col min="4948" max="5120" width="9.140625" style="9"/>
    <col min="5121" max="5121" width="2.7109375" style="9" customWidth="1"/>
    <col min="5122" max="5123" width="3.5703125" style="9" customWidth="1"/>
    <col min="5124" max="5124" width="1.5703125" style="9" customWidth="1"/>
    <col min="5125" max="5125" width="3.5703125" style="9" customWidth="1"/>
    <col min="5126" max="5126" width="1.140625" style="9" customWidth="1"/>
    <col min="5127" max="5129" width="3.5703125" style="9" customWidth="1"/>
    <col min="5130" max="5130" width="1.7109375" style="9" customWidth="1"/>
    <col min="5131" max="5152" width="3.5703125" style="9" customWidth="1"/>
    <col min="5153" max="5203" width="11.28515625" style="9" customWidth="1"/>
    <col min="5204" max="5376" width="9.140625" style="9"/>
    <col min="5377" max="5377" width="2.7109375" style="9" customWidth="1"/>
    <col min="5378" max="5379" width="3.5703125" style="9" customWidth="1"/>
    <col min="5380" max="5380" width="1.5703125" style="9" customWidth="1"/>
    <col min="5381" max="5381" width="3.5703125" style="9" customWidth="1"/>
    <col min="5382" max="5382" width="1.140625" style="9" customWidth="1"/>
    <col min="5383" max="5385" width="3.5703125" style="9" customWidth="1"/>
    <col min="5386" max="5386" width="1.7109375" style="9" customWidth="1"/>
    <col min="5387" max="5408" width="3.5703125" style="9" customWidth="1"/>
    <col min="5409" max="5459" width="11.28515625" style="9" customWidth="1"/>
    <col min="5460" max="5632" width="9.140625" style="9"/>
    <col min="5633" max="5633" width="2.7109375" style="9" customWidth="1"/>
    <col min="5634" max="5635" width="3.5703125" style="9" customWidth="1"/>
    <col min="5636" max="5636" width="1.5703125" style="9" customWidth="1"/>
    <col min="5637" max="5637" width="3.5703125" style="9" customWidth="1"/>
    <col min="5638" max="5638" width="1.140625" style="9" customWidth="1"/>
    <col min="5639" max="5641" width="3.5703125" style="9" customWidth="1"/>
    <col min="5642" max="5642" width="1.7109375" style="9" customWidth="1"/>
    <col min="5643" max="5664" width="3.5703125" style="9" customWidth="1"/>
    <col min="5665" max="5715" width="11.28515625" style="9" customWidth="1"/>
    <col min="5716" max="5888" width="9.140625" style="9"/>
    <col min="5889" max="5889" width="2.7109375" style="9" customWidth="1"/>
    <col min="5890" max="5891" width="3.5703125" style="9" customWidth="1"/>
    <col min="5892" max="5892" width="1.5703125" style="9" customWidth="1"/>
    <col min="5893" max="5893" width="3.5703125" style="9" customWidth="1"/>
    <col min="5894" max="5894" width="1.140625" style="9" customWidth="1"/>
    <col min="5895" max="5897" width="3.5703125" style="9" customWidth="1"/>
    <col min="5898" max="5898" width="1.7109375" style="9" customWidth="1"/>
    <col min="5899" max="5920" width="3.5703125" style="9" customWidth="1"/>
    <col min="5921" max="5971" width="11.28515625" style="9" customWidth="1"/>
    <col min="5972" max="6144" width="9.140625" style="9"/>
    <col min="6145" max="6145" width="2.7109375" style="9" customWidth="1"/>
    <col min="6146" max="6147" width="3.5703125" style="9" customWidth="1"/>
    <col min="6148" max="6148" width="1.5703125" style="9" customWidth="1"/>
    <col min="6149" max="6149" width="3.5703125" style="9" customWidth="1"/>
    <col min="6150" max="6150" width="1.140625" style="9" customWidth="1"/>
    <col min="6151" max="6153" width="3.5703125" style="9" customWidth="1"/>
    <col min="6154" max="6154" width="1.7109375" style="9" customWidth="1"/>
    <col min="6155" max="6176" width="3.5703125" style="9" customWidth="1"/>
    <col min="6177" max="6227" width="11.28515625" style="9" customWidth="1"/>
    <col min="6228" max="6400" width="9.140625" style="9"/>
    <col min="6401" max="6401" width="2.7109375" style="9" customWidth="1"/>
    <col min="6402" max="6403" width="3.5703125" style="9" customWidth="1"/>
    <col min="6404" max="6404" width="1.5703125" style="9" customWidth="1"/>
    <col min="6405" max="6405" width="3.5703125" style="9" customWidth="1"/>
    <col min="6406" max="6406" width="1.140625" style="9" customWidth="1"/>
    <col min="6407" max="6409" width="3.5703125" style="9" customWidth="1"/>
    <col min="6410" max="6410" width="1.7109375" style="9" customWidth="1"/>
    <col min="6411" max="6432" width="3.5703125" style="9" customWidth="1"/>
    <col min="6433" max="6483" width="11.28515625" style="9" customWidth="1"/>
    <col min="6484" max="6656" width="9.140625" style="9"/>
    <col min="6657" max="6657" width="2.7109375" style="9" customWidth="1"/>
    <col min="6658" max="6659" width="3.5703125" style="9" customWidth="1"/>
    <col min="6660" max="6660" width="1.5703125" style="9" customWidth="1"/>
    <col min="6661" max="6661" width="3.5703125" style="9" customWidth="1"/>
    <col min="6662" max="6662" width="1.140625" style="9" customWidth="1"/>
    <col min="6663" max="6665" width="3.5703125" style="9" customWidth="1"/>
    <col min="6666" max="6666" width="1.7109375" style="9" customWidth="1"/>
    <col min="6667" max="6688" width="3.5703125" style="9" customWidth="1"/>
    <col min="6689" max="6739" width="11.28515625" style="9" customWidth="1"/>
    <col min="6740" max="6912" width="9.140625" style="9"/>
    <col min="6913" max="6913" width="2.7109375" style="9" customWidth="1"/>
    <col min="6914" max="6915" width="3.5703125" style="9" customWidth="1"/>
    <col min="6916" max="6916" width="1.5703125" style="9" customWidth="1"/>
    <col min="6917" max="6917" width="3.5703125" style="9" customWidth="1"/>
    <col min="6918" max="6918" width="1.140625" style="9" customWidth="1"/>
    <col min="6919" max="6921" width="3.5703125" style="9" customWidth="1"/>
    <col min="6922" max="6922" width="1.7109375" style="9" customWidth="1"/>
    <col min="6923" max="6944" width="3.5703125" style="9" customWidth="1"/>
    <col min="6945" max="6995" width="11.28515625" style="9" customWidth="1"/>
    <col min="6996" max="7168" width="9.140625" style="9"/>
    <col min="7169" max="7169" width="2.7109375" style="9" customWidth="1"/>
    <col min="7170" max="7171" width="3.5703125" style="9" customWidth="1"/>
    <col min="7172" max="7172" width="1.5703125" style="9" customWidth="1"/>
    <col min="7173" max="7173" width="3.5703125" style="9" customWidth="1"/>
    <col min="7174" max="7174" width="1.140625" style="9" customWidth="1"/>
    <col min="7175" max="7177" width="3.5703125" style="9" customWidth="1"/>
    <col min="7178" max="7178" width="1.7109375" style="9" customWidth="1"/>
    <col min="7179" max="7200" width="3.5703125" style="9" customWidth="1"/>
    <col min="7201" max="7251" width="11.28515625" style="9" customWidth="1"/>
    <col min="7252" max="7424" width="9.140625" style="9"/>
    <col min="7425" max="7425" width="2.7109375" style="9" customWidth="1"/>
    <col min="7426" max="7427" width="3.5703125" style="9" customWidth="1"/>
    <col min="7428" max="7428" width="1.5703125" style="9" customWidth="1"/>
    <col min="7429" max="7429" width="3.5703125" style="9" customWidth="1"/>
    <col min="7430" max="7430" width="1.140625" style="9" customWidth="1"/>
    <col min="7431" max="7433" width="3.5703125" style="9" customWidth="1"/>
    <col min="7434" max="7434" width="1.7109375" style="9" customWidth="1"/>
    <col min="7435" max="7456" width="3.5703125" style="9" customWidth="1"/>
    <col min="7457" max="7507" width="11.28515625" style="9" customWidth="1"/>
    <col min="7508" max="7680" width="9.140625" style="9"/>
    <col min="7681" max="7681" width="2.7109375" style="9" customWidth="1"/>
    <col min="7682" max="7683" width="3.5703125" style="9" customWidth="1"/>
    <col min="7684" max="7684" width="1.5703125" style="9" customWidth="1"/>
    <col min="7685" max="7685" width="3.5703125" style="9" customWidth="1"/>
    <col min="7686" max="7686" width="1.140625" style="9" customWidth="1"/>
    <col min="7687" max="7689" width="3.5703125" style="9" customWidth="1"/>
    <col min="7690" max="7690" width="1.7109375" style="9" customWidth="1"/>
    <col min="7691" max="7712" width="3.5703125" style="9" customWidth="1"/>
    <col min="7713" max="7763" width="11.28515625" style="9" customWidth="1"/>
    <col min="7764" max="7936" width="9.140625" style="9"/>
    <col min="7937" max="7937" width="2.7109375" style="9" customWidth="1"/>
    <col min="7938" max="7939" width="3.5703125" style="9" customWidth="1"/>
    <col min="7940" max="7940" width="1.5703125" style="9" customWidth="1"/>
    <col min="7941" max="7941" width="3.5703125" style="9" customWidth="1"/>
    <col min="7942" max="7942" width="1.140625" style="9" customWidth="1"/>
    <col min="7943" max="7945" width="3.5703125" style="9" customWidth="1"/>
    <col min="7946" max="7946" width="1.7109375" style="9" customWidth="1"/>
    <col min="7947" max="7968" width="3.5703125" style="9" customWidth="1"/>
    <col min="7969" max="8019" width="11.28515625" style="9" customWidth="1"/>
    <col min="8020" max="8192" width="9.140625" style="9"/>
    <col min="8193" max="8193" width="2.7109375" style="9" customWidth="1"/>
    <col min="8194" max="8195" width="3.5703125" style="9" customWidth="1"/>
    <col min="8196" max="8196" width="1.5703125" style="9" customWidth="1"/>
    <col min="8197" max="8197" width="3.5703125" style="9" customWidth="1"/>
    <col min="8198" max="8198" width="1.140625" style="9" customWidth="1"/>
    <col min="8199" max="8201" width="3.5703125" style="9" customWidth="1"/>
    <col min="8202" max="8202" width="1.7109375" style="9" customWidth="1"/>
    <col min="8203" max="8224" width="3.5703125" style="9" customWidth="1"/>
    <col min="8225" max="8275" width="11.28515625" style="9" customWidth="1"/>
    <col min="8276" max="8448" width="9.140625" style="9"/>
    <col min="8449" max="8449" width="2.7109375" style="9" customWidth="1"/>
    <col min="8450" max="8451" width="3.5703125" style="9" customWidth="1"/>
    <col min="8452" max="8452" width="1.5703125" style="9" customWidth="1"/>
    <col min="8453" max="8453" width="3.5703125" style="9" customWidth="1"/>
    <col min="8454" max="8454" width="1.140625" style="9" customWidth="1"/>
    <col min="8455" max="8457" width="3.5703125" style="9" customWidth="1"/>
    <col min="8458" max="8458" width="1.7109375" style="9" customWidth="1"/>
    <col min="8459" max="8480" width="3.5703125" style="9" customWidth="1"/>
    <col min="8481" max="8531" width="11.28515625" style="9" customWidth="1"/>
    <col min="8532" max="8704" width="9.140625" style="9"/>
    <col min="8705" max="8705" width="2.7109375" style="9" customWidth="1"/>
    <col min="8706" max="8707" width="3.5703125" style="9" customWidth="1"/>
    <col min="8708" max="8708" width="1.5703125" style="9" customWidth="1"/>
    <col min="8709" max="8709" width="3.5703125" style="9" customWidth="1"/>
    <col min="8710" max="8710" width="1.140625" style="9" customWidth="1"/>
    <col min="8711" max="8713" width="3.5703125" style="9" customWidth="1"/>
    <col min="8714" max="8714" width="1.7109375" style="9" customWidth="1"/>
    <col min="8715" max="8736" width="3.5703125" style="9" customWidth="1"/>
    <col min="8737" max="8787" width="11.28515625" style="9" customWidth="1"/>
    <col min="8788" max="8960" width="9.140625" style="9"/>
    <col min="8961" max="8961" width="2.7109375" style="9" customWidth="1"/>
    <col min="8962" max="8963" width="3.5703125" style="9" customWidth="1"/>
    <col min="8964" max="8964" width="1.5703125" style="9" customWidth="1"/>
    <col min="8965" max="8965" width="3.5703125" style="9" customWidth="1"/>
    <col min="8966" max="8966" width="1.140625" style="9" customWidth="1"/>
    <col min="8967" max="8969" width="3.5703125" style="9" customWidth="1"/>
    <col min="8970" max="8970" width="1.7109375" style="9" customWidth="1"/>
    <col min="8971" max="8992" width="3.5703125" style="9" customWidth="1"/>
    <col min="8993" max="9043" width="11.28515625" style="9" customWidth="1"/>
    <col min="9044" max="9216" width="9.140625" style="9"/>
    <col min="9217" max="9217" width="2.7109375" style="9" customWidth="1"/>
    <col min="9218" max="9219" width="3.5703125" style="9" customWidth="1"/>
    <col min="9220" max="9220" width="1.5703125" style="9" customWidth="1"/>
    <col min="9221" max="9221" width="3.5703125" style="9" customWidth="1"/>
    <col min="9222" max="9222" width="1.140625" style="9" customWidth="1"/>
    <col min="9223" max="9225" width="3.5703125" style="9" customWidth="1"/>
    <col min="9226" max="9226" width="1.7109375" style="9" customWidth="1"/>
    <col min="9227" max="9248" width="3.5703125" style="9" customWidth="1"/>
    <col min="9249" max="9299" width="11.28515625" style="9" customWidth="1"/>
    <col min="9300" max="9472" width="9.140625" style="9"/>
    <col min="9473" max="9473" width="2.7109375" style="9" customWidth="1"/>
    <col min="9474" max="9475" width="3.5703125" style="9" customWidth="1"/>
    <col min="9476" max="9476" width="1.5703125" style="9" customWidth="1"/>
    <col min="9477" max="9477" width="3.5703125" style="9" customWidth="1"/>
    <col min="9478" max="9478" width="1.140625" style="9" customWidth="1"/>
    <col min="9479" max="9481" width="3.5703125" style="9" customWidth="1"/>
    <col min="9482" max="9482" width="1.7109375" style="9" customWidth="1"/>
    <col min="9483" max="9504" width="3.5703125" style="9" customWidth="1"/>
    <col min="9505" max="9555" width="11.28515625" style="9" customWidth="1"/>
    <col min="9556" max="9728" width="9.140625" style="9"/>
    <col min="9729" max="9729" width="2.7109375" style="9" customWidth="1"/>
    <col min="9730" max="9731" width="3.5703125" style="9" customWidth="1"/>
    <col min="9732" max="9732" width="1.5703125" style="9" customWidth="1"/>
    <col min="9733" max="9733" width="3.5703125" style="9" customWidth="1"/>
    <col min="9734" max="9734" width="1.140625" style="9" customWidth="1"/>
    <col min="9735" max="9737" width="3.5703125" style="9" customWidth="1"/>
    <col min="9738" max="9738" width="1.7109375" style="9" customWidth="1"/>
    <col min="9739" max="9760" width="3.5703125" style="9" customWidth="1"/>
    <col min="9761" max="9811" width="11.28515625" style="9" customWidth="1"/>
    <col min="9812" max="9984" width="9.140625" style="9"/>
    <col min="9985" max="9985" width="2.7109375" style="9" customWidth="1"/>
    <col min="9986" max="9987" width="3.5703125" style="9" customWidth="1"/>
    <col min="9988" max="9988" width="1.5703125" style="9" customWidth="1"/>
    <col min="9989" max="9989" width="3.5703125" style="9" customWidth="1"/>
    <col min="9990" max="9990" width="1.140625" style="9" customWidth="1"/>
    <col min="9991" max="9993" width="3.5703125" style="9" customWidth="1"/>
    <col min="9994" max="9994" width="1.7109375" style="9" customWidth="1"/>
    <col min="9995" max="10016" width="3.5703125" style="9" customWidth="1"/>
    <col min="10017" max="10067" width="11.28515625" style="9" customWidth="1"/>
    <col min="10068" max="10240" width="9.140625" style="9"/>
    <col min="10241" max="10241" width="2.7109375" style="9" customWidth="1"/>
    <col min="10242" max="10243" width="3.5703125" style="9" customWidth="1"/>
    <col min="10244" max="10244" width="1.5703125" style="9" customWidth="1"/>
    <col min="10245" max="10245" width="3.5703125" style="9" customWidth="1"/>
    <col min="10246" max="10246" width="1.140625" style="9" customWidth="1"/>
    <col min="10247" max="10249" width="3.5703125" style="9" customWidth="1"/>
    <col min="10250" max="10250" width="1.7109375" style="9" customWidth="1"/>
    <col min="10251" max="10272" width="3.5703125" style="9" customWidth="1"/>
    <col min="10273" max="10323" width="11.28515625" style="9" customWidth="1"/>
    <col min="10324" max="10496" width="9.140625" style="9"/>
    <col min="10497" max="10497" width="2.7109375" style="9" customWidth="1"/>
    <col min="10498" max="10499" width="3.5703125" style="9" customWidth="1"/>
    <col min="10500" max="10500" width="1.5703125" style="9" customWidth="1"/>
    <col min="10501" max="10501" width="3.5703125" style="9" customWidth="1"/>
    <col min="10502" max="10502" width="1.140625" style="9" customWidth="1"/>
    <col min="10503" max="10505" width="3.5703125" style="9" customWidth="1"/>
    <col min="10506" max="10506" width="1.7109375" style="9" customWidth="1"/>
    <col min="10507" max="10528" width="3.5703125" style="9" customWidth="1"/>
    <col min="10529" max="10579" width="11.28515625" style="9" customWidth="1"/>
    <col min="10580" max="10752" width="9.140625" style="9"/>
    <col min="10753" max="10753" width="2.7109375" style="9" customWidth="1"/>
    <col min="10754" max="10755" width="3.5703125" style="9" customWidth="1"/>
    <col min="10756" max="10756" width="1.5703125" style="9" customWidth="1"/>
    <col min="10757" max="10757" width="3.5703125" style="9" customWidth="1"/>
    <col min="10758" max="10758" width="1.140625" style="9" customWidth="1"/>
    <col min="10759" max="10761" width="3.5703125" style="9" customWidth="1"/>
    <col min="10762" max="10762" width="1.7109375" style="9" customWidth="1"/>
    <col min="10763" max="10784" width="3.5703125" style="9" customWidth="1"/>
    <col min="10785" max="10835" width="11.28515625" style="9" customWidth="1"/>
    <col min="10836" max="11008" width="9.140625" style="9"/>
    <col min="11009" max="11009" width="2.7109375" style="9" customWidth="1"/>
    <col min="11010" max="11011" width="3.5703125" style="9" customWidth="1"/>
    <col min="11012" max="11012" width="1.5703125" style="9" customWidth="1"/>
    <col min="11013" max="11013" width="3.5703125" style="9" customWidth="1"/>
    <col min="11014" max="11014" width="1.140625" style="9" customWidth="1"/>
    <col min="11015" max="11017" width="3.5703125" style="9" customWidth="1"/>
    <col min="11018" max="11018" width="1.7109375" style="9" customWidth="1"/>
    <col min="11019" max="11040" width="3.5703125" style="9" customWidth="1"/>
    <col min="11041" max="11091" width="11.28515625" style="9" customWidth="1"/>
    <col min="11092" max="11264" width="9.140625" style="9"/>
    <col min="11265" max="11265" width="2.7109375" style="9" customWidth="1"/>
    <col min="11266" max="11267" width="3.5703125" style="9" customWidth="1"/>
    <col min="11268" max="11268" width="1.5703125" style="9" customWidth="1"/>
    <col min="11269" max="11269" width="3.5703125" style="9" customWidth="1"/>
    <col min="11270" max="11270" width="1.140625" style="9" customWidth="1"/>
    <col min="11271" max="11273" width="3.5703125" style="9" customWidth="1"/>
    <col min="11274" max="11274" width="1.7109375" style="9" customWidth="1"/>
    <col min="11275" max="11296" width="3.5703125" style="9" customWidth="1"/>
    <col min="11297" max="11347" width="11.28515625" style="9" customWidth="1"/>
    <col min="11348" max="11520" width="9.140625" style="9"/>
    <col min="11521" max="11521" width="2.7109375" style="9" customWidth="1"/>
    <col min="11522" max="11523" width="3.5703125" style="9" customWidth="1"/>
    <col min="11524" max="11524" width="1.5703125" style="9" customWidth="1"/>
    <col min="11525" max="11525" width="3.5703125" style="9" customWidth="1"/>
    <col min="11526" max="11526" width="1.140625" style="9" customWidth="1"/>
    <col min="11527" max="11529" width="3.5703125" style="9" customWidth="1"/>
    <col min="11530" max="11530" width="1.7109375" style="9" customWidth="1"/>
    <col min="11531" max="11552" width="3.5703125" style="9" customWidth="1"/>
    <col min="11553" max="11603" width="11.28515625" style="9" customWidth="1"/>
    <col min="11604" max="11776" width="9.140625" style="9"/>
    <col min="11777" max="11777" width="2.7109375" style="9" customWidth="1"/>
    <col min="11778" max="11779" width="3.5703125" style="9" customWidth="1"/>
    <col min="11780" max="11780" width="1.5703125" style="9" customWidth="1"/>
    <col min="11781" max="11781" width="3.5703125" style="9" customWidth="1"/>
    <col min="11782" max="11782" width="1.140625" style="9" customWidth="1"/>
    <col min="11783" max="11785" width="3.5703125" style="9" customWidth="1"/>
    <col min="11786" max="11786" width="1.7109375" style="9" customWidth="1"/>
    <col min="11787" max="11808" width="3.5703125" style="9" customWidth="1"/>
    <col min="11809" max="11859" width="11.28515625" style="9" customWidth="1"/>
    <col min="11860" max="12032" width="9.140625" style="9"/>
    <col min="12033" max="12033" width="2.7109375" style="9" customWidth="1"/>
    <col min="12034" max="12035" width="3.5703125" style="9" customWidth="1"/>
    <col min="12036" max="12036" width="1.5703125" style="9" customWidth="1"/>
    <col min="12037" max="12037" width="3.5703125" style="9" customWidth="1"/>
    <col min="12038" max="12038" width="1.140625" style="9" customWidth="1"/>
    <col min="12039" max="12041" width="3.5703125" style="9" customWidth="1"/>
    <col min="12042" max="12042" width="1.7109375" style="9" customWidth="1"/>
    <col min="12043" max="12064" width="3.5703125" style="9" customWidth="1"/>
    <col min="12065" max="12115" width="11.28515625" style="9" customWidth="1"/>
    <col min="12116" max="12288" width="9.140625" style="9"/>
    <col min="12289" max="12289" width="2.7109375" style="9" customWidth="1"/>
    <col min="12290" max="12291" width="3.5703125" style="9" customWidth="1"/>
    <col min="12292" max="12292" width="1.5703125" style="9" customWidth="1"/>
    <col min="12293" max="12293" width="3.5703125" style="9" customWidth="1"/>
    <col min="12294" max="12294" width="1.140625" style="9" customWidth="1"/>
    <col min="12295" max="12297" width="3.5703125" style="9" customWidth="1"/>
    <col min="12298" max="12298" width="1.7109375" style="9" customWidth="1"/>
    <col min="12299" max="12320" width="3.5703125" style="9" customWidth="1"/>
    <col min="12321" max="12371" width="11.28515625" style="9" customWidth="1"/>
    <col min="12372" max="12544" width="9.140625" style="9"/>
    <col min="12545" max="12545" width="2.7109375" style="9" customWidth="1"/>
    <col min="12546" max="12547" width="3.5703125" style="9" customWidth="1"/>
    <col min="12548" max="12548" width="1.5703125" style="9" customWidth="1"/>
    <col min="12549" max="12549" width="3.5703125" style="9" customWidth="1"/>
    <col min="12550" max="12550" width="1.140625" style="9" customWidth="1"/>
    <col min="12551" max="12553" width="3.5703125" style="9" customWidth="1"/>
    <col min="12554" max="12554" width="1.7109375" style="9" customWidth="1"/>
    <col min="12555" max="12576" width="3.5703125" style="9" customWidth="1"/>
    <col min="12577" max="12627" width="11.28515625" style="9" customWidth="1"/>
    <col min="12628" max="12800" width="9.140625" style="9"/>
    <col min="12801" max="12801" width="2.7109375" style="9" customWidth="1"/>
    <col min="12802" max="12803" width="3.5703125" style="9" customWidth="1"/>
    <col min="12804" max="12804" width="1.5703125" style="9" customWidth="1"/>
    <col min="12805" max="12805" width="3.5703125" style="9" customWidth="1"/>
    <col min="12806" max="12806" width="1.140625" style="9" customWidth="1"/>
    <col min="12807" max="12809" width="3.5703125" style="9" customWidth="1"/>
    <col min="12810" max="12810" width="1.7109375" style="9" customWidth="1"/>
    <col min="12811" max="12832" width="3.5703125" style="9" customWidth="1"/>
    <col min="12833" max="12883" width="11.28515625" style="9" customWidth="1"/>
    <col min="12884" max="13056" width="9.140625" style="9"/>
    <col min="13057" max="13057" width="2.7109375" style="9" customWidth="1"/>
    <col min="13058" max="13059" width="3.5703125" style="9" customWidth="1"/>
    <col min="13060" max="13060" width="1.5703125" style="9" customWidth="1"/>
    <col min="13061" max="13061" width="3.5703125" style="9" customWidth="1"/>
    <col min="13062" max="13062" width="1.140625" style="9" customWidth="1"/>
    <col min="13063" max="13065" width="3.5703125" style="9" customWidth="1"/>
    <col min="13066" max="13066" width="1.7109375" style="9" customWidth="1"/>
    <col min="13067" max="13088" width="3.5703125" style="9" customWidth="1"/>
    <col min="13089" max="13139" width="11.28515625" style="9" customWidth="1"/>
    <col min="13140" max="13312" width="9.140625" style="9"/>
    <col min="13313" max="13313" width="2.7109375" style="9" customWidth="1"/>
    <col min="13314" max="13315" width="3.5703125" style="9" customWidth="1"/>
    <col min="13316" max="13316" width="1.5703125" style="9" customWidth="1"/>
    <col min="13317" max="13317" width="3.5703125" style="9" customWidth="1"/>
    <col min="13318" max="13318" width="1.140625" style="9" customWidth="1"/>
    <col min="13319" max="13321" width="3.5703125" style="9" customWidth="1"/>
    <col min="13322" max="13322" width="1.7109375" style="9" customWidth="1"/>
    <col min="13323" max="13344" width="3.5703125" style="9" customWidth="1"/>
    <col min="13345" max="13395" width="11.28515625" style="9" customWidth="1"/>
    <col min="13396" max="13568" width="9.140625" style="9"/>
    <col min="13569" max="13569" width="2.7109375" style="9" customWidth="1"/>
    <col min="13570" max="13571" width="3.5703125" style="9" customWidth="1"/>
    <col min="13572" max="13572" width="1.5703125" style="9" customWidth="1"/>
    <col min="13573" max="13573" width="3.5703125" style="9" customWidth="1"/>
    <col min="13574" max="13574" width="1.140625" style="9" customWidth="1"/>
    <col min="13575" max="13577" width="3.5703125" style="9" customWidth="1"/>
    <col min="13578" max="13578" width="1.7109375" style="9" customWidth="1"/>
    <col min="13579" max="13600" width="3.5703125" style="9" customWidth="1"/>
    <col min="13601" max="13651" width="11.28515625" style="9" customWidth="1"/>
    <col min="13652" max="13824" width="9.140625" style="9"/>
    <col min="13825" max="13825" width="2.7109375" style="9" customWidth="1"/>
    <col min="13826" max="13827" width="3.5703125" style="9" customWidth="1"/>
    <col min="13828" max="13828" width="1.5703125" style="9" customWidth="1"/>
    <col min="13829" max="13829" width="3.5703125" style="9" customWidth="1"/>
    <col min="13830" max="13830" width="1.140625" style="9" customWidth="1"/>
    <col min="13831" max="13833" width="3.5703125" style="9" customWidth="1"/>
    <col min="13834" max="13834" width="1.7109375" style="9" customWidth="1"/>
    <col min="13835" max="13856" width="3.5703125" style="9" customWidth="1"/>
    <col min="13857" max="13907" width="11.28515625" style="9" customWidth="1"/>
    <col min="13908" max="14080" width="9.140625" style="9"/>
    <col min="14081" max="14081" width="2.7109375" style="9" customWidth="1"/>
    <col min="14082" max="14083" width="3.5703125" style="9" customWidth="1"/>
    <col min="14084" max="14084" width="1.5703125" style="9" customWidth="1"/>
    <col min="14085" max="14085" width="3.5703125" style="9" customWidth="1"/>
    <col min="14086" max="14086" width="1.140625" style="9" customWidth="1"/>
    <col min="14087" max="14089" width="3.5703125" style="9" customWidth="1"/>
    <col min="14090" max="14090" width="1.7109375" style="9" customWidth="1"/>
    <col min="14091" max="14112" width="3.5703125" style="9" customWidth="1"/>
    <col min="14113" max="14163" width="11.28515625" style="9" customWidth="1"/>
    <col min="14164" max="14336" width="9.140625" style="9"/>
    <col min="14337" max="14337" width="2.7109375" style="9" customWidth="1"/>
    <col min="14338" max="14339" width="3.5703125" style="9" customWidth="1"/>
    <col min="14340" max="14340" width="1.5703125" style="9" customWidth="1"/>
    <col min="14341" max="14341" width="3.5703125" style="9" customWidth="1"/>
    <col min="14342" max="14342" width="1.140625" style="9" customWidth="1"/>
    <col min="14343" max="14345" width="3.5703125" style="9" customWidth="1"/>
    <col min="14346" max="14346" width="1.7109375" style="9" customWidth="1"/>
    <col min="14347" max="14368" width="3.5703125" style="9" customWidth="1"/>
    <col min="14369" max="14419" width="11.28515625" style="9" customWidth="1"/>
    <col min="14420" max="14592" width="9.140625" style="9"/>
    <col min="14593" max="14593" width="2.7109375" style="9" customWidth="1"/>
    <col min="14594" max="14595" width="3.5703125" style="9" customWidth="1"/>
    <col min="14596" max="14596" width="1.5703125" style="9" customWidth="1"/>
    <col min="14597" max="14597" width="3.5703125" style="9" customWidth="1"/>
    <col min="14598" max="14598" width="1.140625" style="9" customWidth="1"/>
    <col min="14599" max="14601" width="3.5703125" style="9" customWidth="1"/>
    <col min="14602" max="14602" width="1.7109375" style="9" customWidth="1"/>
    <col min="14603" max="14624" width="3.5703125" style="9" customWidth="1"/>
    <col min="14625" max="14675" width="11.28515625" style="9" customWidth="1"/>
    <col min="14676" max="14848" width="9.140625" style="9"/>
    <col min="14849" max="14849" width="2.7109375" style="9" customWidth="1"/>
    <col min="14850" max="14851" width="3.5703125" style="9" customWidth="1"/>
    <col min="14852" max="14852" width="1.5703125" style="9" customWidth="1"/>
    <col min="14853" max="14853" width="3.5703125" style="9" customWidth="1"/>
    <col min="14854" max="14854" width="1.140625" style="9" customWidth="1"/>
    <col min="14855" max="14857" width="3.5703125" style="9" customWidth="1"/>
    <col min="14858" max="14858" width="1.7109375" style="9" customWidth="1"/>
    <col min="14859" max="14880" width="3.5703125" style="9" customWidth="1"/>
    <col min="14881" max="14931" width="11.28515625" style="9" customWidth="1"/>
    <col min="14932" max="15104" width="9.140625" style="9"/>
    <col min="15105" max="15105" width="2.7109375" style="9" customWidth="1"/>
    <col min="15106" max="15107" width="3.5703125" style="9" customWidth="1"/>
    <col min="15108" max="15108" width="1.5703125" style="9" customWidth="1"/>
    <col min="15109" max="15109" width="3.5703125" style="9" customWidth="1"/>
    <col min="15110" max="15110" width="1.140625" style="9" customWidth="1"/>
    <col min="15111" max="15113" width="3.5703125" style="9" customWidth="1"/>
    <col min="15114" max="15114" width="1.7109375" style="9" customWidth="1"/>
    <col min="15115" max="15136" width="3.5703125" style="9" customWidth="1"/>
    <col min="15137" max="15187" width="11.28515625" style="9" customWidth="1"/>
    <col min="15188" max="15360" width="9.140625" style="9"/>
    <col min="15361" max="15361" width="2.7109375" style="9" customWidth="1"/>
    <col min="15362" max="15363" width="3.5703125" style="9" customWidth="1"/>
    <col min="15364" max="15364" width="1.5703125" style="9" customWidth="1"/>
    <col min="15365" max="15365" width="3.5703125" style="9" customWidth="1"/>
    <col min="15366" max="15366" width="1.140625" style="9" customWidth="1"/>
    <col min="15367" max="15369" width="3.5703125" style="9" customWidth="1"/>
    <col min="15370" max="15370" width="1.7109375" style="9" customWidth="1"/>
    <col min="15371" max="15392" width="3.5703125" style="9" customWidth="1"/>
    <col min="15393" max="15443" width="11.28515625" style="9" customWidth="1"/>
    <col min="15444" max="15616" width="9.140625" style="9"/>
    <col min="15617" max="15617" width="2.7109375" style="9" customWidth="1"/>
    <col min="15618" max="15619" width="3.5703125" style="9" customWidth="1"/>
    <col min="15620" max="15620" width="1.5703125" style="9" customWidth="1"/>
    <col min="15621" max="15621" width="3.5703125" style="9" customWidth="1"/>
    <col min="15622" max="15622" width="1.140625" style="9" customWidth="1"/>
    <col min="15623" max="15625" width="3.5703125" style="9" customWidth="1"/>
    <col min="15626" max="15626" width="1.7109375" style="9" customWidth="1"/>
    <col min="15627" max="15648" width="3.5703125" style="9" customWidth="1"/>
    <col min="15649" max="15699" width="11.28515625" style="9" customWidth="1"/>
    <col min="15700" max="15872" width="9.140625" style="9"/>
    <col min="15873" max="15873" width="2.7109375" style="9" customWidth="1"/>
    <col min="15874" max="15875" width="3.5703125" style="9" customWidth="1"/>
    <col min="15876" max="15876" width="1.5703125" style="9" customWidth="1"/>
    <col min="15877" max="15877" width="3.5703125" style="9" customWidth="1"/>
    <col min="15878" max="15878" width="1.140625" style="9" customWidth="1"/>
    <col min="15879" max="15881" width="3.5703125" style="9" customWidth="1"/>
    <col min="15882" max="15882" width="1.7109375" style="9" customWidth="1"/>
    <col min="15883" max="15904" width="3.5703125" style="9" customWidth="1"/>
    <col min="15905" max="15955" width="11.28515625" style="9" customWidth="1"/>
    <col min="15956" max="16128" width="9.140625" style="9"/>
    <col min="16129" max="16129" width="2.7109375" style="9" customWidth="1"/>
    <col min="16130" max="16131" width="3.5703125" style="9" customWidth="1"/>
    <col min="16132" max="16132" width="1.5703125" style="9" customWidth="1"/>
    <col min="16133" max="16133" width="3.5703125" style="9" customWidth="1"/>
    <col min="16134" max="16134" width="1.140625" style="9" customWidth="1"/>
    <col min="16135" max="16137" width="3.5703125" style="9" customWidth="1"/>
    <col min="16138" max="16138" width="1.7109375" style="9" customWidth="1"/>
    <col min="16139" max="16160" width="3.5703125" style="9" customWidth="1"/>
    <col min="16161" max="16211" width="11.28515625" style="9" customWidth="1"/>
    <col min="16212" max="16384" width="9.140625" style="9"/>
  </cols>
  <sheetData>
    <row r="1" spans="1:39" ht="12.95" customHeight="1" x14ac:dyDescent="0.2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9" ht="12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9" ht="15.75" x14ac:dyDescent="0.25">
      <c r="A3" s="268" t="s">
        <v>11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</row>
    <row r="4" spans="1:39" ht="3" customHeight="1" x14ac:dyDescent="0.25">
      <c r="A4" s="269" t="s">
        <v>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</row>
    <row r="5" spans="1:39" ht="3" customHeight="1" x14ac:dyDescent="0.2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</row>
    <row r="6" spans="1:39" ht="12.95" customHeight="1" x14ac:dyDescent="0.2">
      <c r="A6" s="3"/>
      <c r="B6" s="272" t="s">
        <v>12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</row>
    <row r="7" spans="1:39" ht="17.100000000000001" customHeight="1" x14ac:dyDescent="0.2">
      <c r="A7" s="4"/>
      <c r="B7" s="5"/>
      <c r="C7" s="5"/>
      <c r="D7" s="5"/>
      <c r="E7" s="5"/>
      <c r="F7" s="5"/>
      <c r="G7" s="5"/>
      <c r="H7" s="5"/>
      <c r="I7" s="5"/>
      <c r="J7" s="263">
        <f>Summary!H4</f>
        <v>0</v>
      </c>
      <c r="K7" s="263"/>
      <c r="L7" s="263"/>
      <c r="M7" s="263"/>
      <c r="N7" s="263"/>
      <c r="O7" s="6"/>
      <c r="P7" s="6"/>
      <c r="Q7" s="6"/>
      <c r="R7" s="6"/>
      <c r="S7" s="6"/>
      <c r="T7" s="264"/>
      <c r="U7" s="264"/>
      <c r="V7" s="264"/>
      <c r="W7" s="6"/>
      <c r="X7" s="6"/>
      <c r="Y7" s="265"/>
      <c r="Z7" s="265"/>
      <c r="AA7" s="7"/>
      <c r="AB7" s="7"/>
      <c r="AC7" s="7"/>
      <c r="AD7" s="7"/>
      <c r="AE7" s="265"/>
      <c r="AF7" s="265"/>
    </row>
    <row r="8" spans="1:39" ht="17.100000000000001" customHeight="1" x14ac:dyDescent="0.2">
      <c r="A8" s="8"/>
      <c r="B8" s="8"/>
      <c r="C8" s="8"/>
      <c r="D8" s="8"/>
      <c r="E8" s="135">
        <f>+Summary!B3</f>
        <v>0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I8" s="43"/>
      <c r="AJ8" s="43"/>
      <c r="AK8" s="43"/>
      <c r="AL8" s="43"/>
      <c r="AM8" s="43"/>
    </row>
    <row r="9" spans="1:39" ht="17.100000000000001" customHeight="1" x14ac:dyDescent="0.2">
      <c r="A9" s="8"/>
      <c r="B9" s="8"/>
      <c r="C9" s="8"/>
      <c r="D9" s="8"/>
      <c r="E9" s="8"/>
      <c r="F9" s="8"/>
      <c r="G9" s="135">
        <f>Summary!B4</f>
        <v>0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8"/>
      <c r="X9" s="8"/>
      <c r="Y9" s="8"/>
      <c r="AB9" s="266"/>
      <c r="AC9" s="266"/>
      <c r="AD9" s="266"/>
      <c r="AE9" s="266"/>
      <c r="AF9" s="266"/>
      <c r="AI9" s="43"/>
      <c r="AJ9" s="43"/>
      <c r="AK9" s="43"/>
      <c r="AL9" s="43"/>
      <c r="AM9" s="43"/>
    </row>
    <row r="10" spans="1:39" ht="17.100000000000001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74">
        <f>+Summary!B5</f>
        <v>0</v>
      </c>
      <c r="O10" s="274"/>
      <c r="P10" s="274"/>
      <c r="Q10" s="274"/>
      <c r="R10" s="8"/>
      <c r="S10" s="8"/>
      <c r="T10" s="276">
        <f>+Summary!D5</f>
        <v>0</v>
      </c>
      <c r="U10" s="276"/>
      <c r="V10" s="276"/>
      <c r="W10" s="276"/>
      <c r="X10" s="8"/>
      <c r="AI10" s="43"/>
      <c r="AJ10" s="43"/>
      <c r="AK10" s="43"/>
      <c r="AL10" s="43"/>
      <c r="AM10" s="43"/>
    </row>
    <row r="11" spans="1:39" ht="3.95" customHeight="1" x14ac:dyDescent="0.2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I11" s="43"/>
      <c r="AJ11" s="43"/>
      <c r="AK11" s="43"/>
      <c r="AL11" s="43"/>
      <c r="AM11" s="43"/>
    </row>
    <row r="12" spans="1:39" ht="18.75" customHeight="1" x14ac:dyDescent="0.2">
      <c r="A12" s="10"/>
      <c r="B12" s="11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277">
        <f>+Summary!H3</f>
        <v>0</v>
      </c>
      <c r="M12" s="277"/>
      <c r="N12" s="12"/>
      <c r="O12" s="13"/>
      <c r="P12" s="13"/>
      <c r="Q12" s="13"/>
      <c r="R12" s="278" t="s">
        <v>14</v>
      </c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I12" s="43"/>
      <c r="AJ12" s="43"/>
      <c r="AK12" s="43"/>
      <c r="AL12" s="43"/>
      <c r="AM12" s="43"/>
    </row>
    <row r="13" spans="1:39" ht="18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6" t="s">
        <v>15</v>
      </c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K13" s="44"/>
      <c r="AL13" s="44"/>
      <c r="AM13" s="44"/>
    </row>
    <row r="14" spans="1:39" ht="14.1" customHeight="1" x14ac:dyDescent="0.2">
      <c r="A14" s="17"/>
      <c r="B14" s="18" t="s">
        <v>16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18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K14" s="44"/>
      <c r="AL14" s="44"/>
      <c r="AM14" s="44"/>
    </row>
    <row r="15" spans="1:39" ht="3.95" customHeight="1" x14ac:dyDescent="0.2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</row>
    <row r="16" spans="1:39" ht="14.1" customHeight="1" x14ac:dyDescent="0.2">
      <c r="A16" s="8"/>
      <c r="B16" s="18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74">
        <f>+Summary!H5</f>
        <v>0</v>
      </c>
      <c r="O16" s="274"/>
      <c r="P16" s="274"/>
      <c r="Q16" s="274"/>
      <c r="R16" s="8"/>
      <c r="S16" s="8"/>
      <c r="T16" s="274">
        <f>+Summary!J5</f>
        <v>0</v>
      </c>
      <c r="U16" s="274"/>
      <c r="V16" s="274"/>
      <c r="W16" s="274"/>
      <c r="X16" s="8"/>
    </row>
    <row r="17" spans="1:36" ht="3.95" customHeight="1" x14ac:dyDescent="0.2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</row>
    <row r="18" spans="1:36" ht="17.100000000000001" customHeight="1" x14ac:dyDescent="0.2">
      <c r="A18" s="8"/>
      <c r="B18" s="18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9"/>
      <c r="O18" s="19"/>
      <c r="P18" s="19"/>
      <c r="Q18" s="19"/>
      <c r="R18" s="8"/>
      <c r="S18" s="8"/>
      <c r="T18" s="19"/>
      <c r="U18" s="19"/>
      <c r="V18" s="19"/>
      <c r="W18" s="19"/>
      <c r="X18" s="8"/>
    </row>
    <row r="19" spans="1:36" ht="11.1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275" t="s">
        <v>19</v>
      </c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</row>
    <row r="20" spans="1:36" ht="11.1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275" t="s">
        <v>20</v>
      </c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</row>
    <row r="21" spans="1:36" ht="11.1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275" t="s">
        <v>21</v>
      </c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</row>
    <row r="22" spans="1:36" ht="12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287" t="s">
        <v>22</v>
      </c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</row>
    <row r="23" spans="1:36" ht="17.100000000000001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288" t="s">
        <v>23</v>
      </c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</row>
    <row r="24" spans="1:36" ht="3.95" customHeight="1" x14ac:dyDescent="0.2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</row>
    <row r="25" spans="1:36" ht="17.100000000000001" customHeight="1" x14ac:dyDescent="0.2">
      <c r="A25" s="17"/>
      <c r="B25" s="20" t="s">
        <v>24</v>
      </c>
      <c r="C25" s="290" t="s">
        <v>25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</row>
    <row r="26" spans="1:36" ht="17.100000000000001" customHeight="1" x14ac:dyDescent="0.2">
      <c r="A26" s="17"/>
      <c r="B26" s="17"/>
      <c r="C26" s="21" t="s">
        <v>26</v>
      </c>
      <c r="D26" s="291" t="s">
        <v>27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/>
      <c r="S26" s="22" t="s">
        <v>28</v>
      </c>
      <c r="T26" s="294" t="s">
        <v>29</v>
      </c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6"/>
    </row>
    <row r="27" spans="1:36" ht="12.95" customHeight="1" x14ac:dyDescent="0.2">
      <c r="A27" s="17"/>
      <c r="B27" s="17"/>
      <c r="C27" s="17"/>
      <c r="D27" s="23"/>
      <c r="E27" s="281" t="s">
        <v>30</v>
      </c>
      <c r="F27" s="281"/>
      <c r="G27" s="281"/>
      <c r="H27" s="281"/>
      <c r="I27" s="281"/>
      <c r="J27" s="281"/>
      <c r="K27" s="281"/>
      <c r="L27" s="281"/>
      <c r="M27" s="24"/>
      <c r="N27" s="282" t="s">
        <v>9</v>
      </c>
      <c r="O27" s="282"/>
      <c r="P27" s="282"/>
      <c r="Q27" s="282"/>
      <c r="R27" s="25"/>
      <c r="S27" s="17"/>
      <c r="T27" s="26"/>
      <c r="U27" s="283" t="s">
        <v>30</v>
      </c>
      <c r="V27" s="283"/>
      <c r="W27" s="283"/>
      <c r="X27" s="283"/>
      <c r="Y27" s="283"/>
      <c r="Z27" s="283"/>
      <c r="AA27" s="17"/>
      <c r="AB27" s="284" t="s">
        <v>9</v>
      </c>
      <c r="AC27" s="284"/>
      <c r="AD27" s="284"/>
      <c r="AE27" s="284"/>
      <c r="AF27" s="27"/>
    </row>
    <row r="28" spans="1:36" ht="12.95" customHeight="1" x14ac:dyDescent="0.2">
      <c r="A28" s="17"/>
      <c r="B28" s="17"/>
      <c r="C28" s="17"/>
      <c r="D28" s="23"/>
      <c r="E28" s="285" t="s">
        <v>0</v>
      </c>
      <c r="F28" s="285"/>
      <c r="G28" s="285"/>
      <c r="H28" s="285"/>
      <c r="I28" s="285"/>
      <c r="J28" s="285"/>
      <c r="K28" s="285"/>
      <c r="L28" s="285"/>
      <c r="M28" s="24" t="s">
        <v>31</v>
      </c>
      <c r="N28" s="286">
        <f>Summary!D10</f>
        <v>0</v>
      </c>
      <c r="O28" s="286"/>
      <c r="P28" s="286"/>
      <c r="Q28" s="286"/>
      <c r="R28" s="25"/>
      <c r="S28" s="17"/>
      <c r="T28" s="26"/>
      <c r="U28" s="285" t="s">
        <v>0</v>
      </c>
      <c r="V28" s="285"/>
      <c r="W28" s="285"/>
      <c r="X28" s="285"/>
      <c r="Y28" s="285"/>
      <c r="Z28" s="285"/>
      <c r="AA28" s="24" t="s">
        <v>31</v>
      </c>
      <c r="AB28" s="286">
        <f>Summary!J10</f>
        <v>0</v>
      </c>
      <c r="AC28" s="286"/>
      <c r="AD28" s="286"/>
      <c r="AE28" s="286"/>
      <c r="AF28" s="27"/>
    </row>
    <row r="29" spans="1:36" ht="12.95" customHeight="1" x14ac:dyDescent="0.2">
      <c r="A29" s="17"/>
      <c r="B29" s="17"/>
      <c r="C29" s="17"/>
      <c r="D29" s="23"/>
      <c r="E29" s="285" t="s">
        <v>1</v>
      </c>
      <c r="F29" s="285"/>
      <c r="G29" s="285"/>
      <c r="H29" s="285"/>
      <c r="I29" s="285"/>
      <c r="J29" s="285"/>
      <c r="K29" s="285"/>
      <c r="L29" s="285"/>
      <c r="M29" s="24" t="s">
        <v>31</v>
      </c>
      <c r="N29" s="297">
        <f>Summary!D11</f>
        <v>0</v>
      </c>
      <c r="O29" s="297"/>
      <c r="P29" s="297"/>
      <c r="Q29" s="297"/>
      <c r="R29" s="25"/>
      <c r="S29" s="17"/>
      <c r="T29" s="26"/>
      <c r="U29" s="285" t="s">
        <v>1</v>
      </c>
      <c r="V29" s="285"/>
      <c r="W29" s="285"/>
      <c r="X29" s="285"/>
      <c r="Y29" s="285"/>
      <c r="Z29" s="285"/>
      <c r="AA29" s="24" t="s">
        <v>31</v>
      </c>
      <c r="AB29" s="297">
        <f>Summary!J11</f>
        <v>0</v>
      </c>
      <c r="AC29" s="297"/>
      <c r="AD29" s="297"/>
      <c r="AE29" s="297"/>
      <c r="AF29" s="27"/>
    </row>
    <row r="30" spans="1:36" ht="12.95" customHeight="1" x14ac:dyDescent="0.2">
      <c r="A30" s="17"/>
      <c r="B30" s="17"/>
      <c r="C30" s="17"/>
      <c r="D30" s="23"/>
      <c r="E30" s="285" t="s">
        <v>2</v>
      </c>
      <c r="F30" s="285"/>
      <c r="G30" s="285"/>
      <c r="H30" s="285"/>
      <c r="I30" s="285"/>
      <c r="J30" s="285"/>
      <c r="K30" s="285"/>
      <c r="L30" s="285"/>
      <c r="M30" s="24" t="s">
        <v>31</v>
      </c>
      <c r="N30" s="297">
        <f>Summary!D12</f>
        <v>0</v>
      </c>
      <c r="O30" s="297"/>
      <c r="P30" s="297"/>
      <c r="Q30" s="297"/>
      <c r="R30" s="25"/>
      <c r="S30" s="17"/>
      <c r="T30" s="26"/>
      <c r="U30" s="285" t="s">
        <v>2</v>
      </c>
      <c r="V30" s="285"/>
      <c r="W30" s="285"/>
      <c r="X30" s="285"/>
      <c r="Y30" s="285"/>
      <c r="Z30" s="285"/>
      <c r="AA30" s="24" t="s">
        <v>31</v>
      </c>
      <c r="AB30" s="297">
        <f>Summary!J12</f>
        <v>0</v>
      </c>
      <c r="AC30" s="297"/>
      <c r="AD30" s="297"/>
      <c r="AE30" s="297"/>
      <c r="AF30" s="27"/>
      <c r="AJ30" s="43"/>
    </row>
    <row r="31" spans="1:36" ht="12.95" customHeight="1" x14ac:dyDescent="0.2">
      <c r="A31" s="17"/>
      <c r="B31" s="17"/>
      <c r="C31" s="17"/>
      <c r="D31" s="23"/>
      <c r="E31" s="285" t="s">
        <v>32</v>
      </c>
      <c r="F31" s="285"/>
      <c r="G31" s="285"/>
      <c r="H31" s="285"/>
      <c r="I31" s="285"/>
      <c r="J31" s="285"/>
      <c r="K31" s="285"/>
      <c r="L31" s="285"/>
      <c r="M31" s="24" t="s">
        <v>31</v>
      </c>
      <c r="N31" s="297">
        <f>Summary!D13</f>
        <v>0</v>
      </c>
      <c r="O31" s="297"/>
      <c r="P31" s="297"/>
      <c r="Q31" s="297"/>
      <c r="R31" s="25"/>
      <c r="S31" s="17"/>
      <c r="T31" s="26"/>
      <c r="U31" s="285" t="s">
        <v>32</v>
      </c>
      <c r="V31" s="285"/>
      <c r="W31" s="285"/>
      <c r="X31" s="285"/>
      <c r="Y31" s="285"/>
      <c r="Z31" s="285"/>
      <c r="AA31" s="24" t="s">
        <v>31</v>
      </c>
      <c r="AB31" s="297">
        <f>Summary!J13</f>
        <v>0</v>
      </c>
      <c r="AC31" s="297"/>
      <c r="AD31" s="297"/>
      <c r="AE31" s="297"/>
      <c r="AF31" s="27"/>
      <c r="AJ31" s="43"/>
    </row>
    <row r="32" spans="1:36" ht="12.95" customHeight="1" x14ac:dyDescent="0.2">
      <c r="A32" s="17"/>
      <c r="B32" s="17"/>
      <c r="C32" s="17"/>
      <c r="D32" s="23"/>
      <c r="E32" s="285" t="s">
        <v>33</v>
      </c>
      <c r="F32" s="285"/>
      <c r="G32" s="285"/>
      <c r="H32" s="285"/>
      <c r="I32" s="285"/>
      <c r="J32" s="285"/>
      <c r="K32" s="285"/>
      <c r="L32" s="285"/>
      <c r="M32" s="24" t="s">
        <v>31</v>
      </c>
      <c r="N32" s="297">
        <f>Summary!D14</f>
        <v>0</v>
      </c>
      <c r="O32" s="297"/>
      <c r="P32" s="297"/>
      <c r="Q32" s="297"/>
      <c r="R32" s="25"/>
      <c r="S32" s="17"/>
      <c r="T32" s="26"/>
      <c r="U32" s="285" t="s">
        <v>33</v>
      </c>
      <c r="V32" s="285"/>
      <c r="W32" s="285"/>
      <c r="X32" s="285"/>
      <c r="Y32" s="285"/>
      <c r="Z32" s="285"/>
      <c r="AA32" s="24" t="s">
        <v>31</v>
      </c>
      <c r="AB32" s="297">
        <f>Summary!J14</f>
        <v>0</v>
      </c>
      <c r="AC32" s="297"/>
      <c r="AD32" s="297"/>
      <c r="AE32" s="297"/>
      <c r="AF32" s="27"/>
      <c r="AJ32" s="43"/>
    </row>
    <row r="33" spans="1:83" ht="12.95" customHeight="1" x14ac:dyDescent="0.2">
      <c r="A33" s="17"/>
      <c r="B33" s="17"/>
      <c r="C33" s="17"/>
      <c r="D33" s="23"/>
      <c r="E33" s="285" t="s">
        <v>5</v>
      </c>
      <c r="F33" s="285"/>
      <c r="G33" s="285"/>
      <c r="H33" s="285"/>
      <c r="I33" s="285"/>
      <c r="J33" s="285"/>
      <c r="K33" s="285"/>
      <c r="L33" s="285"/>
      <c r="M33" s="24" t="s">
        <v>31</v>
      </c>
      <c r="N33" s="297">
        <f>Summary!D15</f>
        <v>0</v>
      </c>
      <c r="O33" s="297"/>
      <c r="P33" s="297"/>
      <c r="Q33" s="297"/>
      <c r="R33" s="25"/>
      <c r="S33" s="17"/>
      <c r="T33" s="26"/>
      <c r="U33" s="285" t="s">
        <v>5</v>
      </c>
      <c r="V33" s="285"/>
      <c r="W33" s="285"/>
      <c r="X33" s="285"/>
      <c r="Y33" s="285"/>
      <c r="Z33" s="285"/>
      <c r="AA33" s="24" t="s">
        <v>31</v>
      </c>
      <c r="AB33" s="297">
        <f>Summary!J15</f>
        <v>0</v>
      </c>
      <c r="AC33" s="297"/>
      <c r="AD33" s="297"/>
      <c r="AE33" s="297"/>
      <c r="AF33" s="27"/>
    </row>
    <row r="34" spans="1:83" ht="12.95" customHeight="1" x14ac:dyDescent="0.2">
      <c r="A34" s="17"/>
      <c r="B34" s="17"/>
      <c r="C34" s="17"/>
      <c r="D34" s="23"/>
      <c r="E34" s="285" t="s">
        <v>6</v>
      </c>
      <c r="F34" s="285"/>
      <c r="G34" s="285"/>
      <c r="H34" s="285"/>
      <c r="I34" s="285"/>
      <c r="J34" s="285"/>
      <c r="K34" s="285"/>
      <c r="L34" s="285"/>
      <c r="M34" s="24" t="s">
        <v>31</v>
      </c>
      <c r="N34" s="297">
        <f>Summary!D16</f>
        <v>0</v>
      </c>
      <c r="O34" s="297"/>
      <c r="P34" s="297"/>
      <c r="Q34" s="297"/>
      <c r="R34" s="25"/>
      <c r="S34" s="17"/>
      <c r="T34" s="26"/>
      <c r="U34" s="285" t="s">
        <v>6</v>
      </c>
      <c r="V34" s="285"/>
      <c r="W34" s="285"/>
      <c r="X34" s="285"/>
      <c r="Y34" s="285"/>
      <c r="Z34" s="285"/>
      <c r="AA34" s="24" t="s">
        <v>31</v>
      </c>
      <c r="AB34" s="297">
        <f>Summary!J16</f>
        <v>0</v>
      </c>
      <c r="AC34" s="297"/>
      <c r="AD34" s="297"/>
      <c r="AE34" s="297"/>
      <c r="AF34" s="27"/>
    </row>
    <row r="35" spans="1:83" ht="14.1" customHeight="1" x14ac:dyDescent="0.25">
      <c r="A35" s="17"/>
      <c r="B35" s="17"/>
      <c r="C35" s="17"/>
      <c r="D35" s="298" t="s">
        <v>34</v>
      </c>
      <c r="E35" s="299"/>
      <c r="F35" s="299"/>
      <c r="G35" s="299"/>
      <c r="H35" s="299"/>
      <c r="I35" s="299"/>
      <c r="J35" s="299"/>
      <c r="K35" s="299"/>
      <c r="L35" s="299"/>
      <c r="M35" s="24" t="s">
        <v>31</v>
      </c>
      <c r="N35" s="300">
        <f>SUM(N28:Q34)</f>
        <v>0</v>
      </c>
      <c r="O35" s="300"/>
      <c r="P35" s="300"/>
      <c r="Q35" s="300"/>
      <c r="R35" s="25"/>
      <c r="S35" s="17"/>
      <c r="T35" s="26"/>
      <c r="U35" s="299" t="s">
        <v>8</v>
      </c>
      <c r="V35" s="299"/>
      <c r="W35" s="299"/>
      <c r="X35" s="299"/>
      <c r="Y35" s="299"/>
      <c r="Z35" s="299"/>
      <c r="AA35" s="24" t="s">
        <v>31</v>
      </c>
      <c r="AB35" s="300">
        <f>SUM(AB28:AE34)</f>
        <v>0</v>
      </c>
      <c r="AC35" s="300"/>
      <c r="AD35" s="300"/>
      <c r="AE35" s="300"/>
      <c r="AF35" s="27"/>
    </row>
    <row r="36" spans="1:83" ht="6" customHeight="1" x14ac:dyDescent="0.2">
      <c r="A36" s="17"/>
      <c r="B36" s="17"/>
      <c r="C36" s="17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17"/>
      <c r="T36" s="31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</row>
    <row r="37" spans="1:83" ht="3.95" customHeight="1" x14ac:dyDescent="0.2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</row>
    <row r="38" spans="1:83" ht="17.100000000000001" customHeight="1" x14ac:dyDescent="0.2">
      <c r="A38" s="17"/>
      <c r="B38" s="18" t="s">
        <v>35</v>
      </c>
      <c r="C38" s="301" t="s">
        <v>36</v>
      </c>
      <c r="D38" s="301"/>
      <c r="E38" s="301"/>
      <c r="F38" s="301"/>
      <c r="G38" s="301"/>
      <c r="H38" s="301"/>
      <c r="I38" s="301"/>
      <c r="J38" s="32"/>
      <c r="K38" s="18" t="s">
        <v>37</v>
      </c>
      <c r="L38" s="302" t="s">
        <v>38</v>
      </c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24" t="s">
        <v>31</v>
      </c>
      <c r="Y38" s="297">
        <f>Summary!J44</f>
        <v>0</v>
      </c>
      <c r="Z38" s="297"/>
      <c r="AA38" s="297"/>
      <c r="AB38" s="297"/>
      <c r="AC38" s="17"/>
      <c r="AD38" s="17"/>
      <c r="AE38" s="17"/>
      <c r="AF38" s="17"/>
    </row>
    <row r="39" spans="1:83" ht="12.9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8" t="s">
        <v>28</v>
      </c>
      <c r="L39" s="303" t="s">
        <v>39</v>
      </c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24" t="s">
        <v>31</v>
      </c>
      <c r="Y39" s="307">
        <f>+SUM(Summary!K24:'Summary'!K29)</f>
        <v>0</v>
      </c>
      <c r="Z39" s="307"/>
      <c r="AA39" s="307"/>
      <c r="AB39" s="307"/>
      <c r="AC39" s="17"/>
      <c r="AD39" s="17"/>
      <c r="AE39" s="17"/>
      <c r="AF39" s="17"/>
    </row>
    <row r="40" spans="1:83" ht="14.1" customHeight="1" thickBo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8" t="s">
        <v>40</v>
      </c>
      <c r="L40" s="303" t="s">
        <v>41</v>
      </c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24" t="s">
        <v>31</v>
      </c>
      <c r="Y40" s="297">
        <f>SUM(Y38-Y39)</f>
        <v>0</v>
      </c>
      <c r="Z40" s="297"/>
      <c r="AA40" s="297"/>
      <c r="AB40" s="297"/>
      <c r="AC40" s="17"/>
      <c r="AD40" s="17"/>
      <c r="AE40" s="17"/>
      <c r="AF40" s="17"/>
    </row>
    <row r="41" spans="1:83" s="36" customFormat="1" ht="14.1" customHeight="1" thickBo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20" t="s">
        <v>42</v>
      </c>
      <c r="L41" s="308" t="s">
        <v>43</v>
      </c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4" t="s">
        <v>31</v>
      </c>
      <c r="Y41" s="309">
        <f>SUM(N35)</f>
        <v>0</v>
      </c>
      <c r="Z41" s="310"/>
      <c r="AA41" s="310"/>
      <c r="AB41" s="311"/>
      <c r="AC41" s="33"/>
      <c r="AD41" s="33"/>
      <c r="AE41" s="33"/>
      <c r="AF41" s="33"/>
      <c r="AG41" s="35"/>
      <c r="AH41" s="1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</row>
    <row r="42" spans="1:83" ht="12.9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8" t="s">
        <v>44</v>
      </c>
      <c r="L42" s="303" t="s">
        <v>45</v>
      </c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24" t="s">
        <v>31</v>
      </c>
      <c r="Y42" s="297">
        <f>SUM(Y40-Y41)</f>
        <v>0</v>
      </c>
      <c r="Z42" s="297"/>
      <c r="AA42" s="297"/>
      <c r="AB42" s="297"/>
      <c r="AC42" s="17"/>
      <c r="AD42" s="17"/>
      <c r="AE42" s="17"/>
      <c r="AF42" s="17"/>
    </row>
    <row r="43" spans="1:83" ht="12.9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 t="s">
        <v>46</v>
      </c>
      <c r="L43" s="303" t="s">
        <v>47</v>
      </c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24" t="s">
        <v>31</v>
      </c>
      <c r="Y43" s="297">
        <f>+Summary!K42</f>
        <v>0</v>
      </c>
      <c r="Z43" s="297"/>
      <c r="AA43" s="297"/>
      <c r="AB43" s="297"/>
      <c r="AC43" s="17"/>
      <c r="AD43" s="17"/>
      <c r="AE43" s="17"/>
      <c r="AF43" s="17"/>
    </row>
    <row r="44" spans="1:83" ht="3.95" customHeight="1" x14ac:dyDescent="0.2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</row>
    <row r="45" spans="1:83" ht="17.100000000000001" customHeight="1" x14ac:dyDescent="0.2">
      <c r="B45" s="18" t="s">
        <v>48</v>
      </c>
      <c r="C45" s="304" t="s">
        <v>49</v>
      </c>
      <c r="D45" s="304"/>
      <c r="E45" s="304"/>
      <c r="F45" s="304"/>
      <c r="G45" s="304"/>
      <c r="H45" s="304"/>
      <c r="I45" s="305" t="s">
        <v>50</v>
      </c>
      <c r="J45" s="305"/>
      <c r="K45" s="305"/>
      <c r="L45" s="305"/>
      <c r="M45" s="305"/>
      <c r="N45" s="305"/>
      <c r="O45" s="305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</row>
    <row r="46" spans="1:83" ht="12.95" customHeight="1" x14ac:dyDescent="0.2">
      <c r="I46" s="314" t="s">
        <v>51</v>
      </c>
      <c r="J46" s="315"/>
      <c r="K46" s="315"/>
      <c r="L46" s="315"/>
      <c r="M46" s="315"/>
      <c r="N46" s="315"/>
      <c r="O46" s="315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</row>
    <row r="47" spans="1:83" ht="12.95" customHeight="1" x14ac:dyDescent="0.2">
      <c r="I47" s="314" t="s">
        <v>52</v>
      </c>
      <c r="J47" s="314"/>
      <c r="K47" s="314"/>
      <c r="L47" s="314"/>
      <c r="M47" s="314"/>
      <c r="N47" s="314"/>
      <c r="O47" s="314"/>
      <c r="P47" s="306"/>
      <c r="Q47" s="306"/>
      <c r="R47" s="306"/>
      <c r="S47" s="306"/>
      <c r="T47" s="306"/>
      <c r="U47" s="306"/>
      <c r="V47" s="306"/>
      <c r="W47" s="306"/>
      <c r="X47" s="316" t="s">
        <v>53</v>
      </c>
      <c r="Y47" s="316"/>
      <c r="Z47" s="37"/>
      <c r="AA47" s="316" t="s">
        <v>54</v>
      </c>
      <c r="AB47" s="316"/>
      <c r="AC47" s="316"/>
      <c r="AD47" s="266"/>
      <c r="AE47" s="266"/>
      <c r="AF47" s="266"/>
    </row>
    <row r="48" spans="1:83" ht="12.95" customHeight="1" x14ac:dyDescent="0.2">
      <c r="I48" s="314" t="s">
        <v>55</v>
      </c>
      <c r="J48" s="314"/>
      <c r="K48" s="314"/>
      <c r="L48" s="314"/>
      <c r="M48" s="314"/>
      <c r="N48" s="314"/>
      <c r="O48" s="314"/>
      <c r="P48" s="306"/>
      <c r="Q48" s="306"/>
      <c r="R48" s="306"/>
      <c r="S48" s="306"/>
      <c r="T48" s="306"/>
      <c r="U48" s="306"/>
      <c r="V48" s="306"/>
      <c r="W48" s="306"/>
      <c r="X48" s="327"/>
      <c r="Y48" s="327"/>
      <c r="Z48" s="306"/>
      <c r="AA48" s="327"/>
      <c r="AB48" s="327"/>
      <c r="AC48" s="327"/>
      <c r="AD48" s="306"/>
      <c r="AE48" s="306"/>
      <c r="AF48" s="306"/>
    </row>
    <row r="49" spans="1:83" ht="3.95" customHeight="1" x14ac:dyDescent="0.2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</row>
    <row r="50" spans="1:83" ht="17.100000000000001" customHeight="1" x14ac:dyDescent="0.2">
      <c r="B50" s="18" t="s">
        <v>56</v>
      </c>
      <c r="C50" s="320" t="s">
        <v>57</v>
      </c>
      <c r="D50" s="320"/>
      <c r="E50" s="320"/>
      <c r="F50" s="320"/>
      <c r="G50" s="320"/>
      <c r="H50" s="312" t="s">
        <v>58</v>
      </c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</row>
    <row r="51" spans="1:83" ht="11.1" customHeight="1" x14ac:dyDescent="0.2">
      <c r="C51" s="313" t="s">
        <v>59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</row>
    <row r="52" spans="1:83" ht="11.1" customHeight="1" x14ac:dyDescent="0.2">
      <c r="C52" s="313" t="s">
        <v>60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</row>
    <row r="53" spans="1:83" ht="20.100000000000001" customHeight="1" x14ac:dyDescent="0.3">
      <c r="D53" s="325" t="s">
        <v>61</v>
      </c>
      <c r="E53" s="325"/>
      <c r="F53" s="325"/>
      <c r="G53" s="325"/>
      <c r="H53" s="38" t="s">
        <v>62</v>
      </c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Z53" s="325" t="s">
        <v>63</v>
      </c>
      <c r="AA53" s="325"/>
      <c r="AB53" s="324"/>
      <c r="AC53" s="324"/>
      <c r="AD53" s="324"/>
      <c r="AE53" s="324"/>
      <c r="AF53" s="324"/>
    </row>
    <row r="54" spans="1:83" ht="12" customHeight="1" x14ac:dyDescent="0.2">
      <c r="D54" s="39"/>
      <c r="E54" s="39"/>
      <c r="F54" s="39"/>
      <c r="G54" s="39"/>
      <c r="I54" s="326" t="s">
        <v>64</v>
      </c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Z54" s="39"/>
      <c r="AA54" s="39"/>
      <c r="AB54" s="40"/>
      <c r="AC54" s="40"/>
      <c r="AD54" s="40"/>
      <c r="AE54" s="40"/>
      <c r="AF54" s="40"/>
    </row>
    <row r="55" spans="1:83" ht="3" customHeight="1" x14ac:dyDescent="0.2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</row>
    <row r="56" spans="1:83" ht="20.100000000000001" customHeight="1" x14ac:dyDescent="0.3">
      <c r="B56" s="18" t="s">
        <v>65</v>
      </c>
      <c r="C56" s="323" t="s">
        <v>66</v>
      </c>
      <c r="D56" s="323"/>
      <c r="E56" s="323"/>
      <c r="F56" s="323"/>
      <c r="G56" s="323"/>
      <c r="H56" s="323"/>
      <c r="I56" s="38" t="s">
        <v>62</v>
      </c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Z56" s="325" t="s">
        <v>63</v>
      </c>
      <c r="AA56" s="325"/>
      <c r="AB56" s="324"/>
      <c r="AC56" s="324"/>
      <c r="AD56" s="324"/>
      <c r="AE56" s="324"/>
      <c r="AF56" s="324"/>
    </row>
    <row r="57" spans="1:83" ht="3.95" customHeight="1" x14ac:dyDescent="0.2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</row>
    <row r="58" spans="1:83" ht="15" customHeight="1" x14ac:dyDescent="0.2">
      <c r="B58" s="18" t="s">
        <v>67</v>
      </c>
      <c r="C58" s="320" t="s">
        <v>68</v>
      </c>
      <c r="D58" s="320"/>
      <c r="E58" s="320"/>
      <c r="F58" s="320"/>
      <c r="G58" s="320"/>
      <c r="H58" s="320"/>
      <c r="I58" s="41"/>
      <c r="L58" s="321" t="s">
        <v>69</v>
      </c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</row>
    <row r="59" spans="1:83" ht="9.9499999999999993" customHeight="1" x14ac:dyDescent="0.2">
      <c r="L59" s="322" t="s">
        <v>70</v>
      </c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</row>
    <row r="60" spans="1:83" ht="9.9499999999999993" customHeight="1" x14ac:dyDescent="0.2">
      <c r="L60" s="322" t="s">
        <v>73</v>
      </c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</row>
    <row r="61" spans="1:83" ht="9.9499999999999993" customHeight="1" x14ac:dyDescent="0.2">
      <c r="L61" s="322" t="s">
        <v>71</v>
      </c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</row>
    <row r="62" spans="1:83" ht="9.9499999999999993" customHeight="1" x14ac:dyDescent="0.2">
      <c r="L62" s="322" t="s">
        <v>72</v>
      </c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</row>
    <row r="63" spans="1:83" s="42" customFormat="1" ht="3" customHeight="1" x14ac:dyDescent="0.2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5" spans="33:83" s="42" customFormat="1" x14ac:dyDescent="0.2"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33:83" s="42" customFormat="1" x14ac:dyDescent="0.2"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33:83" s="42" customFormat="1" x14ac:dyDescent="0.2"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33:83" s="42" customFormat="1" x14ac:dyDescent="0.2"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33:83" s="42" customFormat="1" x14ac:dyDescent="0.2"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33:83" s="42" customFormat="1" x14ac:dyDescent="0.2"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33:83" s="42" customFormat="1" x14ac:dyDescent="0.2"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33:83" s="42" customFormat="1" x14ac:dyDescent="0.2"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33:83" s="42" customFormat="1" x14ac:dyDescent="0.2"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33:83" s="42" customFormat="1" x14ac:dyDescent="0.2"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33:83" s="42" customFormat="1" x14ac:dyDescent="0.2"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33:83" s="42" customFormat="1" x14ac:dyDescent="0.2"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33:83" s="42" customFormat="1" x14ac:dyDescent="0.2"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33:83" s="42" customFormat="1" x14ac:dyDescent="0.2"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33:83" s="42" customFormat="1" x14ac:dyDescent="0.2"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33:83" s="42" customFormat="1" x14ac:dyDescent="0.2"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33:83" s="42" customFormat="1" x14ac:dyDescent="0.2"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33:83" s="42" customFormat="1" x14ac:dyDescent="0.2"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33:83" s="42" customFormat="1" x14ac:dyDescent="0.2"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33:83" s="42" customFormat="1" x14ac:dyDescent="0.2"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33:83" s="42" customFormat="1" x14ac:dyDescent="0.2"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33:83" s="42" customFormat="1" x14ac:dyDescent="0.2"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33:83" s="42" customFormat="1" x14ac:dyDescent="0.2"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33:83" s="42" customFormat="1" x14ac:dyDescent="0.2"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33:83" s="42" customFormat="1" x14ac:dyDescent="0.2"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33:83" s="42" customFormat="1" x14ac:dyDescent="0.2"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33:83" s="42" customFormat="1" x14ac:dyDescent="0.2"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33:83" s="42" customFormat="1" x14ac:dyDescent="0.2"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33:83" s="42" customFormat="1" x14ac:dyDescent="0.2"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33:83" s="42" customFormat="1" x14ac:dyDescent="0.2"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33:83" s="42" customFormat="1" x14ac:dyDescent="0.2"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33:83" s="42" customFormat="1" x14ac:dyDescent="0.2"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33:83" s="42" customFormat="1" x14ac:dyDescent="0.2"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33:83" s="42" customFormat="1" x14ac:dyDescent="0.2"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33:83" s="42" customFormat="1" x14ac:dyDescent="0.2"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33:83" s="42" customFormat="1" x14ac:dyDescent="0.2"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33:83" s="42" customFormat="1" x14ac:dyDescent="0.2"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33:83" s="42" customFormat="1" x14ac:dyDescent="0.2"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33:83" s="42" customFormat="1" x14ac:dyDescent="0.2"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33:83" s="42" customFormat="1" x14ac:dyDescent="0.2"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33:83" s="42" customFormat="1" x14ac:dyDescent="0.2"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33:83" s="42" customFormat="1" x14ac:dyDescent="0.2"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33:83" s="42" customFormat="1" x14ac:dyDescent="0.2"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33:83" s="42" customFormat="1" x14ac:dyDescent="0.2"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33:83" s="42" customFormat="1" x14ac:dyDescent="0.2"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33:83" s="42" customFormat="1" x14ac:dyDescent="0.2"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33:83" s="42" customFormat="1" x14ac:dyDescent="0.2"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33:83" s="42" customFormat="1" x14ac:dyDescent="0.2"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33:83" s="42" customFormat="1" x14ac:dyDescent="0.2"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33:83" s="42" customFormat="1" x14ac:dyDescent="0.2"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33:83" s="42" customFormat="1" x14ac:dyDescent="0.2"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33:83" s="42" customFormat="1" x14ac:dyDescent="0.2"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33:83" s="42" customFormat="1" x14ac:dyDescent="0.2"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33:83" s="42" customFormat="1" x14ac:dyDescent="0.2"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33:83" s="42" customFormat="1" x14ac:dyDescent="0.2"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33:83" s="42" customFormat="1" x14ac:dyDescent="0.2"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33:83" s="42" customFormat="1" x14ac:dyDescent="0.2"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33:83" s="42" customFormat="1" x14ac:dyDescent="0.2"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33:83" s="42" customFormat="1" x14ac:dyDescent="0.2"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33:83" s="42" customFormat="1" x14ac:dyDescent="0.2"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33:83" s="42" customFormat="1" x14ac:dyDescent="0.2"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33:83" s="42" customFormat="1" x14ac:dyDescent="0.2"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33:83" s="42" customFormat="1" x14ac:dyDescent="0.2"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33:83" s="42" customFormat="1" x14ac:dyDescent="0.2"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33:83" s="42" customFormat="1" x14ac:dyDescent="0.2"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33:83" s="42" customFormat="1" x14ac:dyDescent="0.2"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33:83" s="42" customFormat="1" x14ac:dyDescent="0.2"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33:83" s="42" customFormat="1" x14ac:dyDescent="0.2"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33:83" s="42" customFormat="1" x14ac:dyDescent="0.2"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33:83" s="42" customFormat="1" x14ac:dyDescent="0.2"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33:83" s="42" customFormat="1" x14ac:dyDescent="0.2"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33:83" s="42" customFormat="1" x14ac:dyDescent="0.2"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33:83" s="42" customFormat="1" x14ac:dyDescent="0.2"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33:83" s="42" customFormat="1" x14ac:dyDescent="0.2"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33:83" s="42" customFormat="1" x14ac:dyDescent="0.2"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</sheetData>
  <sheetProtection algorithmName="SHA-512" hashValue="JNvDo3jt7v9hWtt3Lt4EUYyUJTGyqHoKQEomBcgqV3XZ9ISZeKB3YQXDQemuHcXia7QBrPxhYn3b1kE/y4+45w==" saltValue="59KeJNMC95ep/BSllFG5NQ==" spinCount="100000" sheet="1" formatCells="0" formatColumns="0" formatRows="0" insertColumns="0" insertRows="0" insertHyperlinks="0" deleteColumns="0" deleteRows="0" selectLockedCells="1"/>
  <mergeCells count="119">
    <mergeCell ref="A63:AF63"/>
    <mergeCell ref="T14:AF14"/>
    <mergeCell ref="C58:H58"/>
    <mergeCell ref="L58:AF58"/>
    <mergeCell ref="L59:AF59"/>
    <mergeCell ref="L60:AF60"/>
    <mergeCell ref="L61:AF61"/>
    <mergeCell ref="L62:AF62"/>
    <mergeCell ref="A55:AF55"/>
    <mergeCell ref="C56:H56"/>
    <mergeCell ref="J56:X56"/>
    <mergeCell ref="Z56:AA56"/>
    <mergeCell ref="AB56:AF56"/>
    <mergeCell ref="A57:AF57"/>
    <mergeCell ref="C52:AF52"/>
    <mergeCell ref="D53:G53"/>
    <mergeCell ref="I53:X53"/>
    <mergeCell ref="Z53:AA53"/>
    <mergeCell ref="AB53:AF53"/>
    <mergeCell ref="I54:X54"/>
    <mergeCell ref="I48:O48"/>
    <mergeCell ref="P48:AF48"/>
    <mergeCell ref="A49:AF49"/>
    <mergeCell ref="C50:G50"/>
    <mergeCell ref="H50:AF50"/>
    <mergeCell ref="C51:AF51"/>
    <mergeCell ref="I46:O46"/>
    <mergeCell ref="P46:AF46"/>
    <mergeCell ref="I47:O47"/>
    <mergeCell ref="P47:W47"/>
    <mergeCell ref="X47:Y47"/>
    <mergeCell ref="AA47:AC47"/>
    <mergeCell ref="AD47:AF47"/>
    <mergeCell ref="L42:W42"/>
    <mergeCell ref="Y42:AB42"/>
    <mergeCell ref="L43:W43"/>
    <mergeCell ref="Y43:AB43"/>
    <mergeCell ref="A44:AF44"/>
    <mergeCell ref="C45:H45"/>
    <mergeCell ref="I45:O45"/>
    <mergeCell ref="P45:AF45"/>
    <mergeCell ref="L39:W39"/>
    <mergeCell ref="Y39:AB39"/>
    <mergeCell ref="L40:W40"/>
    <mergeCell ref="Y40:AB40"/>
    <mergeCell ref="L41:W41"/>
    <mergeCell ref="Y41:AB41"/>
    <mergeCell ref="D35:L35"/>
    <mergeCell ref="N35:Q35"/>
    <mergeCell ref="U35:Z35"/>
    <mergeCell ref="AB35:AE35"/>
    <mergeCell ref="A37:AF37"/>
    <mergeCell ref="C38:I38"/>
    <mergeCell ref="L38:W38"/>
    <mergeCell ref="Y38:AB38"/>
    <mergeCell ref="E33:L33"/>
    <mergeCell ref="N33:Q33"/>
    <mergeCell ref="U33:Z33"/>
    <mergeCell ref="AB33:AE33"/>
    <mergeCell ref="E34:L34"/>
    <mergeCell ref="N34:Q34"/>
    <mergeCell ref="U34:Z34"/>
    <mergeCell ref="AB34:AE34"/>
    <mergeCell ref="E31:L31"/>
    <mergeCell ref="N31:Q31"/>
    <mergeCell ref="U31:Z31"/>
    <mergeCell ref="AB31:AE31"/>
    <mergeCell ref="E32:L32"/>
    <mergeCell ref="N32:Q32"/>
    <mergeCell ref="U32:Z32"/>
    <mergeCell ref="AB32:AE32"/>
    <mergeCell ref="E29:L29"/>
    <mergeCell ref="N29:Q29"/>
    <mergeCell ref="U29:Z29"/>
    <mergeCell ref="AB29:AE29"/>
    <mergeCell ref="E30:L30"/>
    <mergeCell ref="N30:Q30"/>
    <mergeCell ref="U30:Z30"/>
    <mergeCell ref="AB30:AE30"/>
    <mergeCell ref="E27:L27"/>
    <mergeCell ref="N27:Q27"/>
    <mergeCell ref="U27:Z27"/>
    <mergeCell ref="AB27:AE27"/>
    <mergeCell ref="E28:L28"/>
    <mergeCell ref="N28:Q28"/>
    <mergeCell ref="U28:Z28"/>
    <mergeCell ref="AB28:AE28"/>
    <mergeCell ref="J21:AF21"/>
    <mergeCell ref="J22:AF22"/>
    <mergeCell ref="J23:AF23"/>
    <mergeCell ref="A24:AF24"/>
    <mergeCell ref="C25:AF25"/>
    <mergeCell ref="D26:R26"/>
    <mergeCell ref="T26:AF26"/>
    <mergeCell ref="A15:AF15"/>
    <mergeCell ref="N16:Q16"/>
    <mergeCell ref="T16:W16"/>
    <mergeCell ref="A17:AF17"/>
    <mergeCell ref="J19:AF19"/>
    <mergeCell ref="J20:AF20"/>
    <mergeCell ref="N10:Q10"/>
    <mergeCell ref="T10:W10"/>
    <mergeCell ref="A11:AF11"/>
    <mergeCell ref="L12:M12"/>
    <mergeCell ref="R12:AF13"/>
    <mergeCell ref="J7:N7"/>
    <mergeCell ref="T7:V7"/>
    <mergeCell ref="Y7:Z7"/>
    <mergeCell ref="AE7:AF7"/>
    <mergeCell ref="AB9:AF9"/>
    <mergeCell ref="A1:P1"/>
    <mergeCell ref="Q1:AF1"/>
    <mergeCell ref="A3:AF3"/>
    <mergeCell ref="A4:AF4"/>
    <mergeCell ref="A5:AF5"/>
    <mergeCell ref="B6:AF6"/>
    <mergeCell ref="T8:X8"/>
    <mergeCell ref="Y8:AC8"/>
    <mergeCell ref="AD8:AF8"/>
  </mergeCells>
  <printOptions horizontalCentered="1"/>
  <pageMargins left="0" right="0" top="0.25" bottom="0" header="0.25" footer="0"/>
  <pageSetup scale="99" orientation="portrait" r:id="rId1"/>
  <headerFooter alignWithMargins="0">
    <oddFooter>&amp;L&amp;"Arial,Italic"&amp;8DPR 364 (Rev. 1/11) (2010/2011)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14</xdr:col>
                    <xdr:colOff>57150</xdr:colOff>
                    <xdr:row>11</xdr:row>
                    <xdr:rowOff>19050</xdr:rowOff>
                  </from>
                  <to>
                    <xdr:col>15</xdr:col>
                    <xdr:colOff>123825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200025</xdr:rowOff>
                  </from>
                  <to>
                    <xdr:col>3</xdr:col>
                    <xdr:colOff>66675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Grant Chgs</vt:lpstr>
      <vt:lpstr>Match Chgs</vt:lpstr>
      <vt:lpstr>DPR 364</vt:lpstr>
      <vt:lpstr>'DPR 364'!Print_Area</vt:lpstr>
      <vt:lpstr>'Grant Chgs'!Print_Area</vt:lpstr>
      <vt:lpstr>'Match Chgs'!Print_Area</vt:lpstr>
      <vt:lpstr>Summary!Print_Area</vt:lpstr>
      <vt:lpstr>'Grant Chgs'!Print_Titles</vt:lpstr>
      <vt:lpstr>'Match Chgs'!Print_Titles</vt:lpstr>
      <vt:lpstr>Summary!Print_Titles</vt:lpstr>
    </vt:vector>
  </TitlesOfParts>
  <Company>California State Parks OHMVR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gmacdougall</dc:creator>
  <cp:lastModifiedBy>Terry, Jessica@Parks</cp:lastModifiedBy>
  <cp:lastPrinted>2018-01-03T18:19:31Z</cp:lastPrinted>
  <dcterms:created xsi:type="dcterms:W3CDTF">2011-02-04T21:49:13Z</dcterms:created>
  <dcterms:modified xsi:type="dcterms:W3CDTF">2018-02-22T18:06:53Z</dcterms:modified>
</cp:coreProperties>
</file>